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Z:\الإدارة العامة لتنمية القدرة المؤسسية والتقييم الذاتي\shared\SAT\fully reviewed to lock\Locked SAT 2022\"/>
    </mc:Choice>
  </mc:AlternateContent>
  <bookViews>
    <workbookView xWindow="0" yWindow="0" windowWidth="20400" windowHeight="7020" tabRatio="500" activeTab="1"/>
  </bookViews>
  <sheets>
    <sheet name="cover" sheetId="4" r:id="rId1"/>
    <sheet name="CPS" sheetId="6" r:id="rId2"/>
    <sheet name="ACC dashboard"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64" i="6" l="1"/>
  <c r="I64" i="6" s="1"/>
  <c r="H69" i="6" l="1"/>
  <c r="I69" i="6" s="1"/>
  <c r="H11" i="6"/>
  <c r="I11" i="6" s="1"/>
  <c r="H16" i="6"/>
  <c r="D6" i="3" s="1"/>
  <c r="H20" i="6"/>
  <c r="I20" i="6" s="1"/>
  <c r="H26" i="6"/>
  <c r="F6" i="3" s="1"/>
  <c r="H30" i="6"/>
  <c r="I30" i="6" s="1"/>
  <c r="H34" i="6"/>
  <c r="H6" i="3" s="1"/>
  <c r="H39" i="6"/>
  <c r="I39" i="6" s="1"/>
  <c r="H45" i="6"/>
  <c r="I45" i="6" s="1"/>
  <c r="H50" i="6"/>
  <c r="I50" i="6" s="1"/>
  <c r="H54" i="6"/>
  <c r="I54" i="6" s="1"/>
  <c r="H59" i="6"/>
  <c r="M6" i="3" s="1"/>
  <c r="H75" i="6"/>
  <c r="P6" i="3" s="1"/>
  <c r="I59" i="6" l="1"/>
  <c r="K6" i="3"/>
  <c r="J6" i="3"/>
  <c r="I6" i="3"/>
  <c r="I34" i="6"/>
  <c r="G6" i="3"/>
  <c r="I26" i="6"/>
  <c r="I16" i="6"/>
  <c r="E6" i="3"/>
  <c r="N6" i="3"/>
  <c r="O6" i="3"/>
  <c r="C6" i="3"/>
  <c r="H83" i="6"/>
  <c r="I75" i="6"/>
  <c r="L6" i="3"/>
  <c r="Q6" i="3" l="1"/>
</calcChain>
</file>

<file path=xl/sharedStrings.xml><?xml version="1.0" encoding="utf-8"?>
<sst xmlns="http://schemas.openxmlformats.org/spreadsheetml/2006/main" count="344" uniqueCount="184">
  <si>
    <t>scoring system</t>
  </si>
  <si>
    <t>status of preparedness</t>
  </si>
  <si>
    <t>التقييم</t>
  </si>
  <si>
    <t>MET</t>
  </si>
  <si>
    <t>PARTIAL MET</t>
  </si>
  <si>
    <t>NOT MET</t>
  </si>
  <si>
    <t>user guide</t>
  </si>
  <si>
    <t>اسم المنشأة</t>
  </si>
  <si>
    <t>الجهة التابعة لها</t>
  </si>
  <si>
    <t>العنوان /المحافظة</t>
  </si>
  <si>
    <t>تاريخ عمل التقييم</t>
  </si>
  <si>
    <t>اسم المنسق</t>
  </si>
  <si>
    <t>اسم مدير المنشأة</t>
  </si>
  <si>
    <t>Action plan</t>
  </si>
  <si>
    <t>corrective action</t>
  </si>
  <si>
    <t>responsible person</t>
  </si>
  <si>
    <t xml:space="preserve">Target Date </t>
  </si>
  <si>
    <t>Status</t>
  </si>
  <si>
    <t>score</t>
  </si>
  <si>
    <t xml:space="preserve">comments / findings </t>
  </si>
  <si>
    <t>intertview</t>
  </si>
  <si>
    <t xml:space="preserve">observation </t>
  </si>
  <si>
    <t>Total score</t>
  </si>
  <si>
    <t xml:space="preserve">Documents </t>
  </si>
  <si>
    <t xml:space="preserve"> Total Average</t>
  </si>
  <si>
    <t>مطبق بشكل كامل</t>
  </si>
  <si>
    <t xml:space="preserve"> مطبق بشكل جزئي</t>
  </si>
  <si>
    <t xml:space="preserve"> غير مطبق</t>
  </si>
  <si>
    <t xml:space="preserve">غير قابل للتطبيق  </t>
  </si>
  <si>
    <t xml:space="preserve">NOT Applicable </t>
  </si>
  <si>
    <t>N/A</t>
  </si>
  <si>
    <t>EOCs</t>
  </si>
  <si>
    <t>percentage%</t>
  </si>
  <si>
    <t>&gt;=80%</t>
  </si>
  <si>
    <t>&lt;80%&lt;=50%</t>
  </si>
  <si>
    <t>&gt;50%</t>
  </si>
  <si>
    <t>Standard</t>
  </si>
  <si>
    <t>No</t>
  </si>
  <si>
    <t>Total percentage%</t>
  </si>
  <si>
    <t>CPS.01</t>
  </si>
  <si>
    <t xml:space="preserve">The community pharmacy has a clear description of the pharmacy scope of service(s) (covering elements from a) to e) in the intent and its operating hours. </t>
  </si>
  <si>
    <t xml:space="preserve">The community pharmacy has a clear staff job description and is managed by a licensed competent pharmacist who must be physically present in the pharmacy at the time of medication sale/dispensing. </t>
  </si>
  <si>
    <t>Updated medication-related information source(s) is/are available either as electronic or as paper-based formats to pharmacy staff members involved in medication use.</t>
  </si>
  <si>
    <t xml:space="preserve">The community pharmacy has licensed and securely protected software package(s) implemented to manage different pharmacy processes with backup option(s) in case information system fails. </t>
  </si>
  <si>
    <t>CPS.02</t>
  </si>
  <si>
    <t>Medications are selected, and procured based on approved criteria.</t>
  </si>
  <si>
    <t>CPS.03</t>
  </si>
  <si>
    <t>The community pharmacy has approved policy and procedures active in place for the selection and procurement of medications in accordance to the community needs, safety, and services provided.</t>
  </si>
  <si>
    <t xml:space="preserve">The community pharmacy has an inventory list of the stocked medications which includes at least items from a) to d) in the intent.  </t>
  </si>
  <si>
    <t>Medications are safely and securely stored in a manner to maintain its quality.</t>
  </si>
  <si>
    <t>CPS.04</t>
  </si>
  <si>
    <t>Medications are safely and securely stored under manufacturer/marketing authorization holder recommendations and kept clean and organized all the time.</t>
  </si>
  <si>
    <t xml:space="preserve">Narcotics and psychotropic medications are stored in a separate safe or securely locked cabinet according to the laws and regulations. </t>
  </si>
  <si>
    <t>The community pharmacy has a clear process to deal with electric power outage to ensure integrity of the affected medications before use.</t>
  </si>
  <si>
    <t>Medications, medication containers, other solutions, and the components used in their preparation are clearly labeled (if not apparent on the original packages or boxes) with elements from a) to e) in the intent.</t>
  </si>
  <si>
    <t>High alert medications are managed in a manner to ensure their safe dispensing.</t>
  </si>
  <si>
    <t>CPS.05</t>
  </si>
  <si>
    <t>The community pharmacy has regularly updated list(s) of high alert medications.</t>
  </si>
  <si>
    <t xml:space="preserve">The community pharmacy has uniform strategies for the safe storage and dispensing of high alert medications, including separation, and labeling. </t>
  </si>
  <si>
    <t>The community pharmacy provides verbal and/or written education about the handling and use of high alert medications to the patients.</t>
  </si>
  <si>
    <t>Look-alike and sound alike medications are managed in a manner to ensure the safety of dispensed medications.</t>
  </si>
  <si>
    <t>CPS.06</t>
  </si>
  <si>
    <t>The community pharmacy has regularly updates list of look-alike/sound alike (LASA) medications.</t>
  </si>
  <si>
    <t>The community pharmacy has an ongoing verbal and/or written education to the pharmacy staff members on managing look alike sound alike medications.</t>
  </si>
  <si>
    <t>The community pharmacy has a drug recall system in place.</t>
  </si>
  <si>
    <t>CPS.07</t>
  </si>
  <si>
    <t>The community pharmacy has a drug recall system that includes elements from a) to e) in the intent.</t>
  </si>
  <si>
    <t>The community pharmacy has approved policy and procedures in place for removal, storing, and disposing of expired, damaged, or contaminated medications.</t>
  </si>
  <si>
    <t>Recalled medications are clearly labeled and separated according to the manufacturer/marketing recommendation.</t>
  </si>
  <si>
    <t>Staff members involved in drug recall process are aware of the drug recall system and the process of handling of expired medication</t>
  </si>
  <si>
    <t>Complete prescription orders are reviewed for accuracy and appropriateness</t>
  </si>
  <si>
    <t>CPS.08</t>
  </si>
  <si>
    <t>Community pharmacy has a process define that elements of complete medication prescription(s) that include items from a) to i) in the intent when handling a prescription.</t>
  </si>
  <si>
    <t>Community pharmacy has approved policy and procedures active in place to manage medication prescriptions that are incomplete, illegible, or unclear.</t>
  </si>
  <si>
    <t xml:space="preserve">Community pharmacy has approved policy and procedures active in place to manage of narcotic and psychotropic prescriptions according to the laws and regulations.  </t>
  </si>
  <si>
    <t xml:space="preserve">Each prescription is reviewed for appropriateness by a licensed pharmacist and according to elements from j) to n) in the intent prior to dispensing using current and updated resources. </t>
  </si>
  <si>
    <t>The community pharmacy has a process to contact the prescriber when questions or concerns arise.</t>
  </si>
  <si>
    <t>Medications are prepared and dispensed in a safe and clean environment.</t>
  </si>
  <si>
    <t>CPS.09</t>
  </si>
  <si>
    <t xml:space="preserve">Medications are prepared safely in clean and uncluttered areas provided with appropriate medical equipment, and supplies and adhering to the professional standards of practice. </t>
  </si>
  <si>
    <t xml:space="preserve">The community pharmacy identifies those authorized to prepare and dispense medications in different situations.  </t>
  </si>
  <si>
    <t>The community pharmacy has a process to guide the compounding and preparation of medications in compliance with written formulas and quality standards of raw materials, calibrated equipment, and preparation processes.</t>
  </si>
  <si>
    <t xml:space="preserve"> The Community Pharmacy has clear criteria when non-prescription/OTC medication is requested</t>
  </si>
  <si>
    <t>CPS.10</t>
  </si>
  <si>
    <t>Community pharmacy has an approved policy and procedures clearly describe the steps being followed when OTC medication(s) is/are requested or health problem(s) is/are presented after obtaining sufficient information including elements from i) to v) in the intent.</t>
  </si>
  <si>
    <t>Community pharmacist(s) is/are trained on responding to symptoms and know when to advise the patient to go to the physician.</t>
  </si>
  <si>
    <t>Community pharmacy has approved policy and procedures active in place to manage phone call orders for non-prescription medications/OTC which cover elements I) and II) in the intent.</t>
  </si>
  <si>
    <t>Community pharmacy proactively provides counseling to patients/clients regarding dispensed or sold medication(s)</t>
  </si>
  <si>
    <t>The community pharmacy has a process for the provision of medication counseling to the patients and/or their families covering elements from a) to i) in the intent, and the patients are encouraged to ask questions.</t>
  </si>
  <si>
    <t>Written information is used to support verbal medication counselling.</t>
  </si>
  <si>
    <t xml:space="preserve">Community pharmacy has an area for confidential conversation/counseling with the patient. </t>
  </si>
  <si>
    <t>CPS.11</t>
  </si>
  <si>
    <t>CPS.12</t>
  </si>
  <si>
    <t xml:space="preserve">The community pharmacy has a process for monitoring the medication effects on patients, and detecting, acting on and reporting of medication errors, near misses and suspected adverse drug reactions. </t>
  </si>
  <si>
    <t>Actual or potential medication adverse drug reaction(s) is/are monitored and reported in a manner consistent with the national/international guidelines. </t>
  </si>
  <si>
    <t>The community pharmacy has definitions for medication error(s), near miss(es), and medication therapy problem(s) based on national/international references </t>
  </si>
  <si>
    <t>The community pharmacy has an approved policy and procedures for detecting, and reporting medication error(s), near miss (es), and medication therapy problem(s) in a manner consistent with the national/international guidelines. </t>
  </si>
  <si>
    <t>The community pharmacy has a process informing prescriber when an adverse effect(s), medication error(s), near miss (es), and medication therapy problem(s) occur(s).</t>
  </si>
  <si>
    <t>The community pharmacy is responsible for providing processes that ensure patient/client, family rights and responsibilities.</t>
  </si>
  <si>
    <t>CPS.13</t>
  </si>
  <si>
    <t>An approved statement on patient’s/client’s rights and responsibilities (covering elements from a) to i) in the intent is posted in a way that makes it visible to staff, patients/clients, and families.</t>
  </si>
  <si>
    <t>All staff members are aware of patients/client’s rights and responsibilities.</t>
  </si>
  <si>
    <t>Measures are in place to secure patient’s information and to protect patient privacy and data confidentiality.</t>
  </si>
  <si>
    <t>The community pharmacy has a system in place to manage complaints and concerns from patient/client receiving service or care from the pharmacy.</t>
  </si>
  <si>
    <t>The community pharmacy develops and implements infection prevention and control process.</t>
  </si>
  <si>
    <t>CPS.14</t>
  </si>
  <si>
    <t>The community pharmacy has approved policy and procedures active in place describe and define sources and situations of infection within the pharmacy setting, with respective preventive and protective measures including the standard precautions, and using and disposing of personal protective equipment (if used).</t>
  </si>
  <si>
    <t>The community pharmacy has approved policy and procedures active in place clearly describe processes for dealing with sharps and lancets (if used) according to national/international guidelines.</t>
  </si>
  <si>
    <t>Community pharmacy assures compliance to proper hand hygiene, availability of and access to hand disinfectant for staff, patients and clients.</t>
  </si>
  <si>
    <t>Cleanliness of the place of preparation and dispensing areas is maintained all the time.</t>
  </si>
  <si>
    <t>Community pharmacy’ staff members are aware of the different infection prevention and control measures adopted in the pharmacy.</t>
  </si>
  <si>
    <t xml:space="preserve"> The community pharmacy ensures environmental and facility safety processes</t>
  </si>
  <si>
    <t xml:space="preserve">The community pharmacy has an updated and documented process to ensure safety from fire in accordance with civil defense. </t>
  </si>
  <si>
    <t>The community pharmacy has an updated and documented process to handle hazardous materials and hazardous waste.</t>
  </si>
  <si>
    <t>The community pharmacy has an updated and documented process to ensure safety and security of patients/clients and staff.</t>
  </si>
  <si>
    <t>The community pharmacy has an updated and documented process to handle external disasters.</t>
  </si>
  <si>
    <t>The community pharmacy has an updated and documented process to ensure proper functioning of related utilities.</t>
  </si>
  <si>
    <t xml:space="preserve">Community pharmacy staff members are aware of different environmental safety proceed. </t>
  </si>
  <si>
    <t xml:space="preserve">                               self assessment tool for Community Pharmacy Accreditation                        أداة التقييم الذاتي لمعايير اعتماد الصيدليات العامة               </t>
  </si>
  <si>
    <t>Medication use is managed to meet patient’s/client’s needs</t>
  </si>
  <si>
    <t>التطبيق</t>
  </si>
  <si>
    <t>المرجع العلمي للأدوية</t>
  </si>
  <si>
    <t>البرامج و البديل في حالة العطل</t>
  </si>
  <si>
    <t>العاملين</t>
  </si>
  <si>
    <t xml:space="preserve">توصيف وظيفي/ تراخيص مزاولة المهنة / تقييمات الكفاءة </t>
  </si>
  <si>
    <t>وثيقة ضوابط انتقاء الأدوية</t>
  </si>
  <si>
    <t>قائمة الأدوية</t>
  </si>
  <si>
    <t>وثيقة آلية التواصل في حال نقص الأدوية</t>
  </si>
  <si>
    <t>سجل درجات الحرارة و الرطوية</t>
  </si>
  <si>
    <t>أجهزة تسجيل درجات الحرارة</t>
  </si>
  <si>
    <t>وثيقة آلية التعامل مع انقطاع التيار الكهربائي</t>
  </si>
  <si>
    <t>قائمة الأدوية العالية الخطورة</t>
  </si>
  <si>
    <t>وثيقة استراتيجية التعامل مع الأدوية عالية الخطورة</t>
  </si>
  <si>
    <t>المرضى و عائلاتهم / العاملين</t>
  </si>
  <si>
    <t>وسائل تثقيف المرضى</t>
  </si>
  <si>
    <t>قائمة الأدوية المتشابهة في الشكل و النطق</t>
  </si>
  <si>
    <t>وثيقة آلية التعامل مع الأدوية المتشابهة في الشكل و النطق</t>
  </si>
  <si>
    <t>The community pharmacy has clear process(es) for the management of look-alike/sound alike medications during the storage and dispensing.</t>
  </si>
  <si>
    <t>نظام التعامل مع الأدوية المسحوبة</t>
  </si>
  <si>
    <t>وثيقة نظام التعامل مع الأدوية التالفة او منتهية الصلاحية أو الملوثة</t>
  </si>
  <si>
    <t>وثيقة آلية التحقق من اكتمال الوصفة الدوائية</t>
  </si>
  <si>
    <t>وثيقة آلية التعامل مع الوصفات الدوائية الغير مكتملة</t>
  </si>
  <si>
    <t>وثيقة آلية التعامل مع الأدوية المخدرة و المؤثرة على الصحة النفسية</t>
  </si>
  <si>
    <t>الصيادلة</t>
  </si>
  <si>
    <t>وثيقة آلية التواصل مع الطبيب المعالج</t>
  </si>
  <si>
    <t>وثيقة آلية تحضير التركيبات الدوائية</t>
  </si>
  <si>
    <t>وثيقة آلية التعامل مع الطلبات الهاتفية</t>
  </si>
  <si>
    <t>وثيقة آلية التعامل مع الأدوية التي تصرف بدون وصفة طبية/ قائمة هيئة الدواء المصري للأدوية OTC</t>
  </si>
  <si>
    <t>وثيقة آلية تثقيف المرضى</t>
  </si>
  <si>
    <t>وثيقة آلية تثقيف المرضى ذوى الاحتياجات الخاصة</t>
  </si>
  <si>
    <t>سجل توثيق الأحداث العرضية للأدوية</t>
  </si>
  <si>
    <t>قائمة التعريفات و مرجعيتها</t>
  </si>
  <si>
    <t>لوحة التعريف بحقوق و واجبات المريض</t>
  </si>
  <si>
    <t>نظام التعامل مع شكاوى المرضى</t>
  </si>
  <si>
    <t>وثيقة آلية التعامل مع مصادر نقل العدوى</t>
  </si>
  <si>
    <t xml:space="preserve">التطبيق </t>
  </si>
  <si>
    <t>وثيقة آلية التعامل مع الشكاكات و الآلات الحادة</t>
  </si>
  <si>
    <t>مستلزمات غسل الأيدي / التطبيق</t>
  </si>
  <si>
    <t xml:space="preserve">العاملين </t>
  </si>
  <si>
    <t xml:space="preserve">وثيقة آلية الوقاية من الحريق </t>
  </si>
  <si>
    <t>وثيقة التعامل مع النفايات و المواد الخطرة</t>
  </si>
  <si>
    <t xml:space="preserve">وثيقة ضمان أمان المرضى و العاملين </t>
  </si>
  <si>
    <t>وثيقة آلية التعامل مع الكوارث الخارجية</t>
  </si>
  <si>
    <t>وثيقة التعامل مع المرافق</t>
  </si>
  <si>
    <t>total score</t>
  </si>
  <si>
    <t>scoring</t>
  </si>
  <si>
    <t>تليفون المنشأه</t>
  </si>
  <si>
    <t>تليفون المنسق</t>
  </si>
  <si>
    <t xml:space="preserve">     self assessment tool for Community Pharmacy Accreditation    </t>
  </si>
  <si>
    <t xml:space="preserve">أداة التقييم الذاتي لمعايير اعتماد الصيدليات العامة </t>
  </si>
  <si>
    <t>مكتمل</t>
  </si>
  <si>
    <r>
      <t>The community pharmacy has a process ensures that patients with special needs are provided with suitable educational aids that help them to understand the pharmacological information</t>
    </r>
    <r>
      <rPr>
        <b/>
        <sz val="20"/>
        <color rgb="FF000000"/>
        <rFont val="Arial"/>
        <family val="2"/>
      </rPr>
      <t>.</t>
    </r>
  </si>
  <si>
    <t>غير مكتمل</t>
  </si>
  <si>
    <t>نطاق الخدمات/ ساعات العمل</t>
  </si>
  <si>
    <t>The community pharmacy has a clear process of communication about medication shortage and outage to prescribers, other healthcare professionals and patients and suggestion of substitutes if possible.</t>
  </si>
  <si>
    <t>Calibrated manual, or electronic temperature and humidity recording equipment, devices, or logs are used to document proper storage conditions of stocked medications.</t>
  </si>
  <si>
    <t xml:space="preserve"> العاملين المصرح لهم بتحضير و صرف الأدوية</t>
  </si>
  <si>
    <t>المرضى/ العاملين</t>
  </si>
  <si>
    <t>وثيقة التعامل  مع الأخطاء الدوائية و الأخطاء الوشيكة و مشاكل الأدوية</t>
  </si>
  <si>
    <t>وثيقة معتمدة بحقوق وواجبات المريض</t>
  </si>
  <si>
    <t>الادارة العامة للدعم الفني للمنشآت الصحية</t>
  </si>
  <si>
    <t>المرجع العلمي الستند عليه</t>
  </si>
  <si>
    <r>
      <t>All medications compounded and/or prepared in the community pharmacy are clearly and correctly labeled in a standardized manner with at least the</t>
    </r>
    <r>
      <rPr>
        <b/>
        <strike/>
        <sz val="18"/>
        <color rgb="FF000000"/>
        <rFont val="Times New Roman"/>
        <family val="1"/>
      </rPr>
      <t xml:space="preserve"> </t>
    </r>
    <r>
      <rPr>
        <b/>
        <sz val="18"/>
        <color rgb="FF000000"/>
        <rFont val="Times New Roman"/>
        <family val="1"/>
      </rPr>
      <t xml:space="preserve">elements from a) to f) in the intent and in </t>
    </r>
    <r>
      <rPr>
        <b/>
        <sz val="18"/>
        <color rgb="FF002060"/>
        <rFont val="Times New Roman"/>
        <family val="1"/>
      </rPr>
      <t xml:space="preserve">a language and form the patient can understand. </t>
    </r>
  </si>
  <si>
    <t xml:space="preserve">                                    الإدارة العامة للدعم الفني للمنشآت الصحية                                                                                                               General Administration Of Technical Support For Healthcare Facilities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</si>
</sst>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font>
      <sz val="12"/>
      <color theme="1"/>
      <name val="Calibri"/>
      <family val="2"/>
      <charset val="128"/>
      <scheme val="minor"/>
    </font>
    <font>
      <u/>
      <sz val="12"/>
      <color theme="10"/>
      <name val="Calibri"/>
      <family val="2"/>
      <charset val="128"/>
      <scheme val="minor"/>
    </font>
    <font>
      <u/>
      <sz val="12"/>
      <color theme="11"/>
      <name val="Calibri"/>
      <family val="2"/>
      <charset val="128"/>
      <scheme val="minor"/>
    </font>
    <font>
      <b/>
      <sz val="16"/>
      <color theme="1"/>
      <name val="Times New Roman"/>
      <family val="1"/>
    </font>
    <font>
      <sz val="16"/>
      <color theme="1"/>
      <name val="Calibri"/>
      <family val="2"/>
      <charset val="128"/>
      <scheme val="minor"/>
    </font>
    <font>
      <sz val="22"/>
      <color theme="1"/>
      <name val="Calibri"/>
      <family val="2"/>
      <charset val="128"/>
      <scheme val="minor"/>
    </font>
    <font>
      <sz val="12"/>
      <color theme="1"/>
      <name val="Calibri"/>
      <family val="2"/>
      <charset val="128"/>
      <scheme val="minor"/>
    </font>
    <font>
      <sz val="10"/>
      <color theme="1"/>
      <name val="Arial"/>
      <family val="2"/>
    </font>
    <font>
      <b/>
      <sz val="14"/>
      <color theme="1"/>
      <name val="Times New Roman"/>
      <family val="1"/>
    </font>
    <font>
      <b/>
      <sz val="18"/>
      <color theme="1"/>
      <name val="Arial Narrow"/>
      <family val="2"/>
    </font>
    <font>
      <b/>
      <sz val="14"/>
      <color theme="0"/>
      <name val="Times New Roman"/>
      <family val="1"/>
    </font>
    <font>
      <sz val="14"/>
      <color theme="1"/>
      <name val="Times New Roman"/>
      <family val="1"/>
    </font>
    <font>
      <b/>
      <sz val="24"/>
      <color theme="1"/>
      <name val="Calibri"/>
      <family val="2"/>
      <charset val="128"/>
      <scheme val="minor"/>
    </font>
    <font>
      <sz val="16"/>
      <color theme="1"/>
      <name val="Times New Roman"/>
      <family val="1"/>
    </font>
    <font>
      <b/>
      <sz val="16"/>
      <color theme="0"/>
      <name val="Times New Roman"/>
      <family val="1"/>
    </font>
    <font>
      <b/>
      <sz val="16"/>
      <color theme="3"/>
      <name val="Times New Roman"/>
      <family val="1"/>
    </font>
    <font>
      <b/>
      <sz val="16"/>
      <color theme="4"/>
      <name val="Times New Roman"/>
      <family val="1"/>
    </font>
    <font>
      <b/>
      <sz val="14"/>
      <color rgb="FF002060"/>
      <name val="Times New Roman"/>
      <family val="1"/>
    </font>
    <font>
      <b/>
      <sz val="14"/>
      <color theme="3"/>
      <name val="Times New Roman"/>
      <family val="1"/>
    </font>
    <font>
      <b/>
      <sz val="14"/>
      <color rgb="FFC00000"/>
      <name val="Times New Roman"/>
      <family val="1"/>
    </font>
    <font>
      <sz val="14"/>
      <color rgb="FF002060"/>
      <name val="Times New Roman"/>
      <family val="1"/>
    </font>
    <font>
      <b/>
      <sz val="18"/>
      <color theme="3"/>
      <name val="Times New Roman"/>
      <family val="1"/>
    </font>
    <font>
      <sz val="8"/>
      <name val="Calibri"/>
      <family val="2"/>
      <charset val="128"/>
      <scheme val="minor"/>
    </font>
    <font>
      <b/>
      <sz val="14"/>
      <color rgb="FF002060"/>
      <name val="Calibri"/>
      <family val="2"/>
      <scheme val="minor"/>
    </font>
    <font>
      <b/>
      <sz val="20"/>
      <color theme="3"/>
      <name val="Arial Narrow"/>
      <family val="2"/>
    </font>
    <font>
      <b/>
      <sz val="14"/>
      <color theme="3"/>
      <name val="Calibri"/>
      <family val="2"/>
      <scheme val="minor"/>
    </font>
    <font>
      <b/>
      <sz val="18"/>
      <color rgb="FF002060"/>
      <name val="Times New Roman"/>
      <family val="1"/>
    </font>
    <font>
      <b/>
      <sz val="16"/>
      <color rgb="FF002060"/>
      <name val="Times New Roman"/>
      <family val="1"/>
    </font>
    <font>
      <b/>
      <sz val="16"/>
      <color rgb="FF002060"/>
      <name val="Calibri"/>
      <family val="2"/>
      <scheme val="minor"/>
    </font>
    <font>
      <b/>
      <sz val="20"/>
      <color theme="0"/>
      <name val="Times New Roman"/>
      <family val="1"/>
    </font>
    <font>
      <sz val="16"/>
      <color theme="0"/>
      <name val="Times New Roman"/>
      <family val="1"/>
    </font>
    <font>
      <sz val="12"/>
      <color theme="0"/>
      <name val="Calibri"/>
      <family val="2"/>
      <charset val="128"/>
      <scheme val="minor"/>
    </font>
    <font>
      <sz val="16"/>
      <color theme="0"/>
      <name val="Calibri"/>
      <family val="2"/>
      <charset val="128"/>
      <scheme val="minor"/>
    </font>
    <font>
      <b/>
      <sz val="20"/>
      <color rgb="FF002060"/>
      <name val="Times New Roman"/>
      <family val="1"/>
    </font>
    <font>
      <b/>
      <sz val="18"/>
      <color rgb="FF000000"/>
      <name val="Times New Roman"/>
      <family val="1"/>
    </font>
    <font>
      <b/>
      <strike/>
      <sz val="18"/>
      <color rgb="FF000000"/>
      <name val="Times New Roman"/>
      <family val="1"/>
    </font>
    <font>
      <b/>
      <sz val="20"/>
      <color rgb="FF000000"/>
      <name val="Arial"/>
      <family val="2"/>
    </font>
    <font>
      <b/>
      <sz val="22"/>
      <color theme="3"/>
      <name val="Times New Roman"/>
      <family val="1"/>
    </font>
    <font>
      <b/>
      <sz val="18"/>
      <name val="Times New Roman"/>
      <family val="1"/>
    </font>
    <font>
      <b/>
      <sz val="18"/>
      <color rgb="FF002060"/>
      <name val="Calibri"/>
      <family val="2"/>
      <scheme val="minor"/>
    </font>
    <font>
      <b/>
      <sz val="18"/>
      <color theme="3"/>
      <name val="Calibri"/>
      <family val="2"/>
      <scheme val="minor"/>
    </font>
    <font>
      <b/>
      <sz val="20"/>
      <color theme="0"/>
      <name val="Arial Narrow"/>
      <family val="2"/>
    </font>
    <font>
      <b/>
      <sz val="28"/>
      <color rgb="FF002060"/>
      <name val="Arial Narrow"/>
      <family val="2"/>
    </font>
    <font>
      <b/>
      <sz val="12"/>
      <color rgb="FF002060"/>
      <name val="Arial Narrow"/>
      <family val="2"/>
    </font>
    <font>
      <b/>
      <sz val="14"/>
      <color theme="0"/>
      <name val="Calibri"/>
      <family val="2"/>
      <scheme val="minor"/>
    </font>
  </fonts>
  <fills count="27">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C9E7A7"/>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00B050"/>
        <bgColor indexed="64"/>
      </patternFill>
    </fill>
    <fill>
      <patternFill patternType="solid">
        <fgColor theme="8" tint="-0.249977111117893"/>
        <bgColor indexed="64"/>
      </patternFill>
    </fill>
    <fill>
      <patternFill patternType="solid">
        <fgColor rgb="FFFFC000"/>
        <bgColor indexed="64"/>
      </patternFill>
    </fill>
    <fill>
      <patternFill patternType="solid">
        <fgColor rgb="FFC00000"/>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2" tint="-0.499984740745262"/>
        <bgColor indexed="64"/>
      </patternFill>
    </fill>
    <fill>
      <patternFill patternType="solid">
        <fgColor theme="6" tint="-0.249977111117893"/>
        <bgColor indexed="64"/>
      </patternFill>
    </fill>
    <fill>
      <patternFill patternType="solid">
        <fgColor theme="8" tint="-0.49998474074526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indexed="64"/>
      </right>
      <top/>
      <bottom style="thin">
        <color indexed="64"/>
      </bottom>
      <diagonal/>
    </border>
  </borders>
  <cellStyleXfs count="5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6" fillId="0" borderId="0" applyFont="0" applyFill="0" applyBorder="0" applyAlignment="0" applyProtection="0"/>
    <xf numFmtId="0" fontId="7" fillId="0" borderId="0"/>
  </cellStyleXfs>
  <cellXfs count="201">
    <xf numFmtId="0" fontId="0" fillId="0" borderId="0" xfId="0"/>
    <xf numFmtId="0" fontId="0" fillId="0" borderId="0" xfId="0" applyProtection="1"/>
    <xf numFmtId="9" fontId="9" fillId="7" borderId="1" xfId="0" applyNumberFormat="1" applyFont="1" applyFill="1" applyBorder="1" applyAlignment="1" applyProtection="1">
      <alignment horizontal="center" vertical="center"/>
    </xf>
    <xf numFmtId="0" fontId="0" fillId="8" borderId="0" xfId="0" applyFill="1" applyProtection="1"/>
    <xf numFmtId="0" fontId="5" fillId="0" borderId="0" xfId="0" applyFont="1" applyAlignment="1" applyProtection="1">
      <alignment horizontal="center" vertical="center"/>
    </xf>
    <xf numFmtId="0" fontId="5" fillId="0" borderId="0" xfId="0" applyFont="1" applyAlignment="1" applyProtection="1">
      <alignment horizontal="center" vertical="center" readingOrder="1"/>
    </xf>
    <xf numFmtId="0" fontId="0" fillId="0" borderId="0" xfId="0" applyBorder="1" applyAlignment="1" applyProtection="1">
      <alignment horizontal="center"/>
    </xf>
    <xf numFmtId="0" fontId="0" fillId="0" borderId="0" xfId="0" applyAlignment="1" applyProtection="1">
      <alignment horizontal="center"/>
    </xf>
    <xf numFmtId="0" fontId="0" fillId="0" borderId="0" xfId="0" applyAlignment="1" applyProtection="1"/>
    <xf numFmtId="0" fontId="0" fillId="0" borderId="0" xfId="0" applyBorder="1" applyAlignment="1" applyProtection="1">
      <alignment horizontal="center" vertical="center"/>
    </xf>
    <xf numFmtId="0" fontId="3" fillId="6" borderId="0" xfId="0" applyFont="1" applyFill="1" applyProtection="1"/>
    <xf numFmtId="0" fontId="0" fillId="6" borderId="0" xfId="0" applyFill="1" applyProtection="1"/>
    <xf numFmtId="0" fontId="12" fillId="6" borderId="0" xfId="0" applyFont="1" applyFill="1" applyProtection="1"/>
    <xf numFmtId="0" fontId="0" fillId="6" borderId="0" xfId="0" applyFill="1" applyAlignment="1" applyProtection="1">
      <alignment horizontal="center" vertical="center"/>
    </xf>
    <xf numFmtId="0" fontId="0" fillId="6" borderId="0" xfId="0" applyFill="1" applyBorder="1" applyProtection="1"/>
    <xf numFmtId="0" fontId="13" fillId="6" borderId="0" xfId="0" applyFont="1" applyFill="1" applyBorder="1" applyAlignment="1" applyProtection="1">
      <alignment vertical="center"/>
    </xf>
    <xf numFmtId="0" fontId="13" fillId="6" borderId="0" xfId="0" applyFont="1" applyFill="1" applyBorder="1" applyAlignment="1" applyProtection="1">
      <alignment horizontal="center" vertical="center"/>
    </xf>
    <xf numFmtId="0" fontId="4" fillId="6" borderId="0" xfId="0" applyFont="1" applyFill="1" applyProtection="1"/>
    <xf numFmtId="0" fontId="18" fillId="6" borderId="1" xfId="0" applyFont="1" applyFill="1" applyBorder="1" applyAlignment="1" applyProtection="1">
      <alignment horizontal="center" vertical="center"/>
    </xf>
    <xf numFmtId="9" fontId="4" fillId="6" borderId="0" xfId="57" applyFont="1" applyFill="1" applyProtection="1"/>
    <xf numFmtId="9" fontId="9" fillId="6" borderId="1" xfId="0" applyNumberFormat="1" applyFont="1" applyFill="1" applyBorder="1" applyAlignment="1" applyProtection="1">
      <alignment horizontal="center" vertical="center"/>
    </xf>
    <xf numFmtId="0" fontId="24" fillId="6" borderId="1" xfId="0" applyFont="1" applyFill="1" applyBorder="1" applyAlignment="1" applyProtection="1">
      <alignment horizontal="center" vertical="center"/>
    </xf>
    <xf numFmtId="0" fontId="19" fillId="6" borderId="7" xfId="0" applyFont="1" applyFill="1" applyBorder="1" applyAlignment="1" applyProtection="1">
      <alignment horizontal="center" vertical="center" readingOrder="1"/>
    </xf>
    <xf numFmtId="0" fontId="8" fillId="6" borderId="6" xfId="0" applyFont="1" applyFill="1" applyBorder="1" applyAlignment="1" applyProtection="1">
      <alignment horizontal="center" vertical="center"/>
    </xf>
    <xf numFmtId="0" fontId="17" fillId="6" borderId="1" xfId="0" applyFont="1" applyFill="1" applyBorder="1" applyAlignment="1" applyProtection="1">
      <alignment horizontal="center" vertical="center" wrapText="1"/>
      <protection locked="0"/>
    </xf>
    <xf numFmtId="0" fontId="20" fillId="6" borderId="1" xfId="0" applyFont="1" applyFill="1" applyBorder="1" applyAlignment="1" applyProtection="1">
      <alignment horizontal="left" vertical="center"/>
      <protection locked="0"/>
    </xf>
    <xf numFmtId="0" fontId="0" fillId="6" borderId="0" xfId="0" applyFill="1" applyAlignment="1" applyProtection="1">
      <alignment horizontal="center"/>
    </xf>
    <xf numFmtId="0" fontId="8" fillId="6" borderId="9" xfId="0" applyFont="1" applyFill="1" applyBorder="1" applyAlignment="1" applyProtection="1">
      <alignment horizontal="center" vertical="center"/>
    </xf>
    <xf numFmtId="0" fontId="17" fillId="6" borderId="1" xfId="0" applyFont="1" applyFill="1" applyBorder="1" applyAlignment="1" applyProtection="1">
      <alignment vertical="center" wrapText="1"/>
      <protection locked="0"/>
    </xf>
    <xf numFmtId="0" fontId="11" fillId="6" borderId="2" xfId="0" applyFont="1" applyFill="1" applyBorder="1" applyAlignment="1" applyProtection="1">
      <alignment horizontal="left" vertical="center" readingOrder="1"/>
      <protection locked="0"/>
    </xf>
    <xf numFmtId="0" fontId="11" fillId="6" borderId="12" xfId="0" applyFont="1" applyFill="1" applyBorder="1" applyAlignment="1" applyProtection="1">
      <alignment horizontal="left" vertical="center" readingOrder="1"/>
      <protection locked="0"/>
    </xf>
    <xf numFmtId="0" fontId="11" fillId="6" borderId="3" xfId="0" applyFont="1" applyFill="1" applyBorder="1" applyAlignment="1" applyProtection="1">
      <alignment horizontal="left" vertical="center" readingOrder="1"/>
      <protection locked="0"/>
    </xf>
    <xf numFmtId="0" fontId="20" fillId="6" borderId="1" xfId="0" applyFont="1" applyFill="1" applyBorder="1" applyProtection="1">
      <protection locked="0"/>
    </xf>
    <xf numFmtId="0" fontId="19" fillId="6" borderId="2" xfId="0" applyFont="1" applyFill="1" applyBorder="1" applyAlignment="1" applyProtection="1">
      <alignment horizontal="center" vertical="center" readingOrder="1"/>
    </xf>
    <xf numFmtId="0" fontId="8" fillId="6" borderId="6" xfId="0" applyFont="1" applyFill="1" applyBorder="1" applyAlignment="1" applyProtection="1">
      <alignment vertical="center"/>
    </xf>
    <xf numFmtId="0" fontId="8" fillId="6" borderId="9" xfId="0" applyFont="1" applyFill="1" applyBorder="1" applyAlignment="1" applyProtection="1">
      <alignment vertical="center"/>
    </xf>
    <xf numFmtId="0" fontId="8" fillId="6" borderId="1" xfId="0" applyFont="1" applyFill="1" applyBorder="1" applyAlignment="1" applyProtection="1">
      <alignment horizontal="center" vertical="center" wrapText="1"/>
      <protection locked="0"/>
    </xf>
    <xf numFmtId="0" fontId="11" fillId="6" borderId="1" xfId="0" applyFont="1" applyFill="1" applyBorder="1" applyAlignment="1" applyProtection="1">
      <alignment horizontal="left" vertical="center"/>
      <protection locked="0"/>
    </xf>
    <xf numFmtId="0" fontId="8" fillId="6" borderId="1" xfId="0" applyFont="1" applyFill="1" applyBorder="1" applyAlignment="1" applyProtection="1">
      <alignment vertical="center" wrapText="1"/>
      <protection locked="0"/>
    </xf>
    <xf numFmtId="0" fontId="3" fillId="6" borderId="0" xfId="0" applyFont="1" applyFill="1" applyAlignment="1" applyProtection="1">
      <alignment horizontal="left" vertical="top" readingOrder="1"/>
    </xf>
    <xf numFmtId="0" fontId="17" fillId="6" borderId="1" xfId="0" applyFont="1" applyFill="1" applyBorder="1" applyAlignment="1" applyProtection="1">
      <alignment horizontal="center" vertical="center"/>
    </xf>
    <xf numFmtId="0" fontId="27" fillId="10" borderId="1" xfId="0" applyFont="1" applyFill="1" applyBorder="1" applyAlignment="1" applyProtection="1">
      <alignment horizontal="center" vertical="center"/>
    </xf>
    <xf numFmtId="0" fontId="23" fillId="8" borderId="1" xfId="0" applyFont="1" applyFill="1" applyBorder="1" applyAlignment="1" applyProtection="1">
      <alignment horizontal="center"/>
    </xf>
    <xf numFmtId="0" fontId="27" fillId="4" borderId="10" xfId="0" applyFont="1" applyFill="1" applyBorder="1" applyAlignment="1" applyProtection="1">
      <alignment horizontal="center" vertical="center"/>
    </xf>
    <xf numFmtId="0" fontId="3" fillId="11" borderId="0" xfId="0" applyFont="1" applyFill="1" applyProtection="1"/>
    <xf numFmtId="0" fontId="30" fillId="6" borderId="0" xfId="0" applyFont="1" applyFill="1" applyBorder="1" applyAlignment="1" applyProtection="1">
      <alignment horizontal="center" vertical="center"/>
    </xf>
    <xf numFmtId="0" fontId="31" fillId="6" borderId="0" xfId="0" applyFont="1" applyFill="1" applyBorder="1" applyProtection="1"/>
    <xf numFmtId="0" fontId="14" fillId="13" borderId="1" xfId="0" applyFont="1" applyFill="1" applyBorder="1" applyAlignment="1" applyProtection="1">
      <alignment horizontal="center" vertical="center"/>
    </xf>
    <xf numFmtId="0" fontId="31" fillId="6" borderId="0" xfId="0" applyFont="1" applyFill="1" applyProtection="1"/>
    <xf numFmtId="0" fontId="32" fillId="6" borderId="0" xfId="0" applyFont="1" applyFill="1" applyProtection="1"/>
    <xf numFmtId="0" fontId="0" fillId="11" borderId="0" xfId="0" applyFill="1" applyProtection="1"/>
    <xf numFmtId="0" fontId="10" fillId="6" borderId="2" xfId="0" applyFont="1" applyFill="1" applyBorder="1" applyAlignment="1" applyProtection="1">
      <alignment horizontal="center" vertical="center"/>
      <protection locked="0"/>
    </xf>
    <xf numFmtId="0" fontId="0" fillId="3" borderId="1" xfId="0" applyFill="1" applyBorder="1" applyAlignment="1" applyProtection="1"/>
    <xf numFmtId="0" fontId="28" fillId="6" borderId="1" xfId="0" applyFont="1" applyFill="1" applyBorder="1" applyAlignment="1" applyProtection="1">
      <alignment horizontal="center" vertical="center" wrapText="1"/>
    </xf>
    <xf numFmtId="0" fontId="28" fillId="11" borderId="1" xfId="0" applyFont="1" applyFill="1" applyBorder="1" applyAlignment="1" applyProtection="1">
      <alignment horizontal="center" vertical="center" wrapText="1"/>
    </xf>
    <xf numFmtId="0" fontId="28" fillId="7" borderId="1" xfId="0" applyFont="1" applyFill="1" applyBorder="1" applyAlignment="1" applyProtection="1">
      <alignment horizontal="center" vertical="center"/>
    </xf>
    <xf numFmtId="0" fontId="28" fillId="11" borderId="13" xfId="0" applyFont="1" applyFill="1" applyBorder="1" applyAlignment="1" applyProtection="1">
      <alignment vertical="center" wrapText="1"/>
    </xf>
    <xf numFmtId="0" fontId="28" fillId="11" borderId="5" xfId="0" applyFont="1" applyFill="1" applyBorder="1" applyAlignment="1" applyProtection="1">
      <alignment vertical="center" wrapText="1"/>
    </xf>
    <xf numFmtId="0" fontId="28" fillId="11" borderId="7" xfId="0" applyFont="1" applyFill="1" applyBorder="1" applyAlignment="1" applyProtection="1">
      <alignment vertical="center" wrapText="1"/>
    </xf>
    <xf numFmtId="0" fontId="28" fillId="11" borderId="2" xfId="0" applyFont="1" applyFill="1" applyBorder="1" applyAlignment="1" applyProtection="1">
      <alignment vertical="center" wrapText="1"/>
    </xf>
    <xf numFmtId="0" fontId="28" fillId="11" borderId="6" xfId="0" applyFont="1" applyFill="1" applyBorder="1" applyAlignment="1" applyProtection="1">
      <alignment vertical="center" wrapText="1"/>
    </xf>
    <xf numFmtId="0" fontId="28" fillId="11" borderId="9" xfId="0" applyFont="1" applyFill="1" applyBorder="1" applyAlignment="1" applyProtection="1">
      <alignment vertical="center" wrapText="1"/>
    </xf>
    <xf numFmtId="0" fontId="28" fillId="11" borderId="10" xfId="0" applyFont="1" applyFill="1" applyBorder="1" applyAlignment="1" applyProtection="1">
      <alignment vertical="center" wrapText="1"/>
    </xf>
    <xf numFmtId="0" fontId="8" fillId="6" borderId="6" xfId="0" applyFont="1" applyFill="1" applyBorder="1" applyAlignment="1" applyProtection="1">
      <alignment horizontal="center" vertical="center"/>
    </xf>
    <xf numFmtId="0" fontId="8" fillId="6" borderId="9" xfId="0" applyFont="1" applyFill="1" applyBorder="1" applyAlignment="1" applyProtection="1">
      <alignment horizontal="center" vertical="center"/>
    </xf>
    <xf numFmtId="0" fontId="28" fillId="11" borderId="10" xfId="0" applyFont="1" applyFill="1" applyBorder="1" applyAlignment="1" applyProtection="1">
      <alignment horizontal="center" vertical="center" wrapText="1"/>
    </xf>
    <xf numFmtId="0" fontId="20" fillId="6" borderId="3" xfId="0" applyFont="1" applyFill="1" applyBorder="1" applyProtection="1">
      <protection locked="0"/>
    </xf>
    <xf numFmtId="0" fontId="28" fillId="11" borderId="0" xfId="0" applyFont="1" applyFill="1" applyBorder="1" applyAlignment="1" applyProtection="1">
      <alignment vertical="center" wrapText="1"/>
    </xf>
    <xf numFmtId="0" fontId="23" fillId="0" borderId="0" xfId="0" applyFont="1" applyBorder="1" applyAlignment="1" applyProtection="1">
      <alignment horizontal="center" vertical="center"/>
    </xf>
    <xf numFmtId="0" fontId="23" fillId="0" borderId="0" xfId="0" applyFont="1" applyAlignment="1" applyProtection="1">
      <alignment vertical="center"/>
    </xf>
    <xf numFmtId="0" fontId="33" fillId="6" borderId="10" xfId="0" applyFont="1" applyFill="1" applyBorder="1" applyAlignment="1" applyProtection="1">
      <alignment horizontal="left" vertical="center" wrapText="1" readingOrder="1"/>
    </xf>
    <xf numFmtId="0" fontId="38" fillId="8" borderId="1" xfId="0" applyFont="1" applyFill="1" applyBorder="1" applyAlignment="1" applyProtection="1">
      <alignment horizontal="center" vertical="center" readingOrder="1"/>
      <protection locked="0"/>
    </xf>
    <xf numFmtId="0" fontId="27" fillId="4" borderId="10" xfId="0" applyFont="1" applyFill="1" applyBorder="1" applyAlignment="1" applyProtection="1">
      <alignment horizontal="center" vertical="center" wrapText="1"/>
    </xf>
    <xf numFmtId="0" fontId="39" fillId="6" borderId="1" xfId="0" applyFont="1" applyFill="1" applyBorder="1" applyAlignment="1" applyProtection="1">
      <alignment horizontal="center" vertical="center" wrapText="1"/>
    </xf>
    <xf numFmtId="0" fontId="29" fillId="11" borderId="1" xfId="0" applyFont="1" applyFill="1" applyBorder="1" applyAlignment="1" applyProtection="1">
      <alignment horizontal="center" vertical="center"/>
    </xf>
    <xf numFmtId="0" fontId="29" fillId="11" borderId="2" xfId="0" applyFont="1" applyFill="1" applyBorder="1" applyAlignment="1" applyProtection="1">
      <alignment horizontal="center" vertical="center"/>
    </xf>
    <xf numFmtId="0" fontId="25" fillId="9" borderId="0" xfId="0" applyFont="1" applyFill="1" applyAlignment="1">
      <alignment vertical="center"/>
    </xf>
    <xf numFmtId="0" fontId="14" fillId="24" borderId="1" xfId="0" applyFont="1" applyFill="1" applyBorder="1" applyAlignment="1" applyProtection="1">
      <alignment horizontal="center" vertical="center"/>
    </xf>
    <xf numFmtId="0" fontId="39" fillId="16" borderId="0" xfId="0" applyFont="1" applyFill="1" applyAlignment="1" applyProtection="1">
      <alignment horizontal="center" vertical="center"/>
    </xf>
    <xf numFmtId="0" fontId="39" fillId="21" borderId="0" xfId="0" applyFont="1" applyFill="1" applyAlignment="1" applyProtection="1">
      <alignment horizontal="center" vertical="center"/>
    </xf>
    <xf numFmtId="0" fontId="40" fillId="9" borderId="0" xfId="0" applyFont="1" applyFill="1" applyAlignment="1" applyProtection="1">
      <alignment horizontal="center" vertical="center"/>
    </xf>
    <xf numFmtId="0" fontId="0" fillId="0" borderId="1" xfId="0" applyBorder="1" applyAlignment="1" applyProtection="1">
      <alignment horizontal="center"/>
      <protection locked="0"/>
    </xf>
    <xf numFmtId="0" fontId="23" fillId="8" borderId="1" xfId="0" applyFont="1" applyFill="1" applyBorder="1" applyAlignment="1" applyProtection="1">
      <alignment horizontal="center" vertical="center"/>
    </xf>
    <xf numFmtId="0" fontId="23" fillId="20" borderId="1" xfId="0" applyFont="1" applyFill="1" applyBorder="1" applyAlignment="1" applyProtection="1">
      <alignment horizontal="center" vertical="center"/>
    </xf>
    <xf numFmtId="0" fontId="23" fillId="21" borderId="1" xfId="0" applyFont="1" applyFill="1" applyBorder="1" applyAlignment="1" applyProtection="1">
      <alignment horizontal="center" vertical="center"/>
    </xf>
    <xf numFmtId="0" fontId="23" fillId="18" borderId="1" xfId="0" applyFont="1" applyFill="1" applyBorder="1" applyAlignment="1" applyProtection="1">
      <alignment horizontal="center" vertical="center"/>
    </xf>
    <xf numFmtId="0" fontId="0" fillId="0" borderId="1" xfId="0" applyBorder="1" applyAlignment="1" applyProtection="1">
      <alignment horizontal="center" vertical="center"/>
      <protection locked="0"/>
    </xf>
    <xf numFmtId="9" fontId="42" fillId="6" borderId="2" xfId="0" applyNumberFormat="1" applyFont="1" applyFill="1" applyBorder="1" applyAlignment="1" applyProtection="1">
      <alignment horizontal="center" vertical="center"/>
    </xf>
    <xf numFmtId="9" fontId="42" fillId="6" borderId="3" xfId="0" applyNumberFormat="1" applyFont="1" applyFill="1" applyBorder="1" applyAlignment="1" applyProtection="1">
      <alignment horizontal="center" vertical="center"/>
    </xf>
    <xf numFmtId="0" fontId="11" fillId="6" borderId="2" xfId="0" applyFont="1" applyFill="1" applyBorder="1" applyAlignment="1" applyProtection="1">
      <alignment horizontal="center" vertical="center" readingOrder="1"/>
      <protection locked="0"/>
    </xf>
    <xf numFmtId="0" fontId="11" fillId="6" borderId="12" xfId="0" applyFont="1" applyFill="1" applyBorder="1" applyAlignment="1" applyProtection="1">
      <alignment horizontal="center" vertical="center" readingOrder="1"/>
      <protection locked="0"/>
    </xf>
    <xf numFmtId="0" fontId="11" fillId="6" borderId="3" xfId="0" applyFont="1" applyFill="1" applyBorder="1" applyAlignment="1" applyProtection="1">
      <alignment horizontal="center" vertical="center" readingOrder="1"/>
      <protection locked="0"/>
    </xf>
    <xf numFmtId="0" fontId="8" fillId="11" borderId="2" xfId="0" applyFont="1" applyFill="1" applyBorder="1" applyAlignment="1" applyProtection="1">
      <alignment horizontal="center" vertical="center" wrapText="1"/>
    </xf>
    <xf numFmtId="0" fontId="8" fillId="11" borderId="12" xfId="0" applyFont="1" applyFill="1" applyBorder="1" applyAlignment="1" applyProtection="1">
      <alignment horizontal="center" vertical="center" wrapText="1"/>
    </xf>
    <xf numFmtId="0" fontId="8" fillId="6" borderId="6" xfId="0" applyFont="1" applyFill="1" applyBorder="1" applyAlignment="1" applyProtection="1">
      <alignment horizontal="center" vertical="center"/>
    </xf>
    <xf numFmtId="0" fontId="8" fillId="6" borderId="9" xfId="0" applyFont="1" applyFill="1" applyBorder="1" applyAlignment="1" applyProtection="1">
      <alignment horizontal="center" vertical="center"/>
    </xf>
    <xf numFmtId="0" fontId="8" fillId="6" borderId="10" xfId="0" applyFont="1" applyFill="1" applyBorder="1" applyAlignment="1" applyProtection="1">
      <alignment horizontal="center" vertical="center"/>
    </xf>
    <xf numFmtId="0" fontId="37" fillId="3" borderId="2" xfId="0" applyFont="1" applyFill="1" applyBorder="1" applyAlignment="1" applyProtection="1">
      <alignment horizontal="left" vertical="center" wrapText="1" readingOrder="1"/>
    </xf>
    <xf numFmtId="0" fontId="37" fillId="3" borderId="12" xfId="0" applyFont="1" applyFill="1" applyBorder="1" applyAlignment="1" applyProtection="1">
      <alignment horizontal="left" vertical="center" wrapText="1" readingOrder="1"/>
    </xf>
    <xf numFmtId="0" fontId="37" fillId="3" borderId="3" xfId="0" applyFont="1" applyFill="1" applyBorder="1" applyAlignment="1" applyProtection="1">
      <alignment horizontal="left" vertical="center" wrapText="1" readingOrder="1"/>
    </xf>
    <xf numFmtId="0" fontId="11" fillId="6" borderId="2" xfId="0" applyFont="1" applyFill="1" applyBorder="1" applyAlignment="1" applyProtection="1">
      <alignment horizontal="left" vertical="center" readingOrder="1"/>
      <protection locked="0"/>
    </xf>
    <xf numFmtId="0" fontId="11" fillId="6" borderId="12" xfId="0" applyFont="1" applyFill="1" applyBorder="1" applyAlignment="1" applyProtection="1">
      <alignment horizontal="left" vertical="center" readingOrder="1"/>
      <protection locked="0"/>
    </xf>
    <xf numFmtId="0" fontId="11" fillId="6" borderId="3" xfId="0" applyFont="1" applyFill="1" applyBorder="1" applyAlignment="1" applyProtection="1">
      <alignment horizontal="left" vertical="center" readingOrder="1"/>
      <protection locked="0"/>
    </xf>
    <xf numFmtId="0" fontId="0" fillId="14" borderId="6" xfId="0" applyFill="1" applyBorder="1" applyAlignment="1" applyProtection="1">
      <alignment horizontal="center"/>
    </xf>
    <xf numFmtId="0" fontId="0" fillId="14" borderId="9" xfId="0" applyFill="1" applyBorder="1" applyAlignment="1" applyProtection="1">
      <alignment horizontal="center"/>
    </xf>
    <xf numFmtId="0" fontId="0" fillId="14" borderId="10" xfId="0" applyFill="1" applyBorder="1" applyAlignment="1" applyProtection="1">
      <alignment horizontal="center"/>
    </xf>
    <xf numFmtId="0" fontId="28" fillId="11" borderId="6" xfId="0" applyFont="1" applyFill="1" applyBorder="1" applyAlignment="1" applyProtection="1">
      <alignment horizontal="center" vertical="center" wrapText="1"/>
    </xf>
    <xf numFmtId="0" fontId="28" fillId="11" borderId="9" xfId="0" applyFont="1" applyFill="1" applyBorder="1" applyAlignment="1" applyProtection="1">
      <alignment horizontal="center" vertical="center" wrapText="1"/>
    </xf>
    <xf numFmtId="0" fontId="28" fillId="11" borderId="10" xfId="0" applyFont="1" applyFill="1" applyBorder="1" applyAlignment="1" applyProtection="1">
      <alignment horizontal="center" vertical="center" wrapText="1"/>
    </xf>
    <xf numFmtId="0" fontId="28" fillId="11" borderId="13" xfId="0" applyFont="1" applyFill="1" applyBorder="1" applyAlignment="1" applyProtection="1">
      <alignment horizontal="center" vertical="center" wrapText="1"/>
    </xf>
    <xf numFmtId="0" fontId="28" fillId="11" borderId="5" xfId="0" applyFont="1" applyFill="1" applyBorder="1" applyAlignment="1" applyProtection="1">
      <alignment horizontal="center" vertical="center" wrapText="1"/>
    </xf>
    <xf numFmtId="0" fontId="28" fillId="11" borderId="7" xfId="0" applyFont="1" applyFill="1" applyBorder="1" applyAlignment="1" applyProtection="1">
      <alignment horizontal="center" vertical="center" wrapText="1"/>
    </xf>
    <xf numFmtId="0" fontId="28" fillId="11" borderId="14" xfId="0" applyFont="1" applyFill="1" applyBorder="1" applyAlignment="1" applyProtection="1">
      <alignment horizontal="center" vertical="center" wrapText="1"/>
    </xf>
    <xf numFmtId="0" fontId="33" fillId="9" borderId="2" xfId="0" applyFont="1" applyFill="1" applyBorder="1" applyAlignment="1" applyProtection="1">
      <alignment horizontal="center" vertical="center"/>
    </xf>
    <xf numFmtId="0" fontId="33" fillId="9" borderId="12" xfId="0" applyFont="1" applyFill="1" applyBorder="1" applyAlignment="1" applyProtection="1">
      <alignment horizontal="center" vertical="center"/>
    </xf>
    <xf numFmtId="0" fontId="33" fillId="9" borderId="3" xfId="0" applyFont="1" applyFill="1" applyBorder="1" applyAlignment="1" applyProtection="1">
      <alignment horizontal="center" vertical="center"/>
    </xf>
    <xf numFmtId="0" fontId="29" fillId="11" borderId="11" xfId="0" applyFont="1" applyFill="1" applyBorder="1" applyAlignment="1" applyProtection="1">
      <alignment horizontal="center" vertical="center"/>
    </xf>
    <xf numFmtId="0" fontId="0" fillId="11" borderId="2" xfId="0" applyFill="1" applyBorder="1" applyAlignment="1" applyProtection="1">
      <alignment horizontal="center"/>
    </xf>
    <xf numFmtId="0" fontId="0" fillId="11" borderId="12" xfId="0" applyFill="1" applyBorder="1" applyAlignment="1" applyProtection="1">
      <alignment horizontal="center"/>
    </xf>
    <xf numFmtId="0" fontId="17" fillId="11" borderId="2" xfId="0" applyFont="1" applyFill="1" applyBorder="1" applyAlignment="1" applyProtection="1">
      <alignment horizontal="center" vertical="center" wrapText="1"/>
    </xf>
    <xf numFmtId="0" fontId="17" fillId="11" borderId="12" xfId="0" applyFont="1" applyFill="1" applyBorder="1" applyAlignment="1" applyProtection="1">
      <alignment horizontal="center" vertical="center" wrapText="1"/>
    </xf>
    <xf numFmtId="0" fontId="20" fillId="11" borderId="2" xfId="0" applyFont="1" applyFill="1" applyBorder="1" applyAlignment="1" applyProtection="1">
      <alignment horizontal="center"/>
    </xf>
    <xf numFmtId="0" fontId="20" fillId="11" borderId="12" xfId="0" applyFont="1" applyFill="1" applyBorder="1" applyAlignment="1" applyProtection="1">
      <alignment horizontal="center"/>
    </xf>
    <xf numFmtId="0" fontId="29" fillId="11" borderId="1" xfId="0" applyFont="1" applyFill="1" applyBorder="1" applyAlignment="1" applyProtection="1">
      <alignment horizontal="center" vertical="center" wrapText="1"/>
    </xf>
    <xf numFmtId="0" fontId="27" fillId="14" borderId="6" xfId="0" applyFont="1" applyFill="1" applyBorder="1" applyAlignment="1" applyProtection="1">
      <alignment horizontal="center" vertical="center" wrapText="1" readingOrder="1"/>
    </xf>
    <xf numFmtId="0" fontId="27" fillId="14" borderId="9" xfId="0" applyFont="1" applyFill="1" applyBorder="1" applyAlignment="1" applyProtection="1">
      <alignment horizontal="center" vertical="center" wrapText="1" readingOrder="1"/>
    </xf>
    <xf numFmtId="0" fontId="27" fillId="14" borderId="10" xfId="0" applyFont="1" applyFill="1" applyBorder="1" applyAlignment="1" applyProtection="1">
      <alignment horizontal="center" vertical="center" wrapText="1" readingOrder="1"/>
    </xf>
    <xf numFmtId="0" fontId="27" fillId="14" borderId="6" xfId="0" applyFont="1" applyFill="1" applyBorder="1" applyAlignment="1" applyProtection="1">
      <alignment horizontal="center" vertical="center"/>
    </xf>
    <xf numFmtId="0" fontId="27" fillId="14" borderId="9" xfId="0" applyFont="1" applyFill="1" applyBorder="1" applyAlignment="1" applyProtection="1">
      <alignment horizontal="center" vertical="center"/>
    </xf>
    <xf numFmtId="0" fontId="27" fillId="14" borderId="10" xfId="0" applyFont="1" applyFill="1" applyBorder="1" applyAlignment="1" applyProtection="1">
      <alignment horizontal="center" vertical="center"/>
    </xf>
    <xf numFmtId="0" fontId="41" fillId="26" borderId="2" xfId="0" applyFont="1" applyFill="1" applyBorder="1" applyAlignment="1" applyProtection="1">
      <alignment horizontal="center" vertical="center" wrapText="1"/>
    </xf>
    <xf numFmtId="0" fontId="41" fillId="26" borderId="3" xfId="0" applyFont="1" applyFill="1" applyBorder="1" applyAlignment="1" applyProtection="1">
      <alignment horizontal="center" vertical="center" wrapText="1"/>
    </xf>
    <xf numFmtId="0" fontId="20" fillId="11" borderId="8" xfId="0" applyFont="1" applyFill="1" applyBorder="1" applyAlignment="1" applyProtection="1">
      <alignment horizontal="center"/>
    </xf>
    <xf numFmtId="0" fontId="20" fillId="11" borderId="0" xfId="0" applyFont="1" applyFill="1" applyBorder="1" applyAlignment="1" applyProtection="1">
      <alignment horizontal="center"/>
    </xf>
    <xf numFmtId="0" fontId="29" fillId="11" borderId="1" xfId="0" applyFont="1" applyFill="1" applyBorder="1" applyAlignment="1" applyProtection="1">
      <alignment horizontal="center" vertical="center"/>
    </xf>
    <xf numFmtId="0" fontId="29" fillId="11" borderId="2" xfId="0" applyFont="1" applyFill="1" applyBorder="1" applyAlignment="1" applyProtection="1">
      <alignment horizontal="center" vertical="center"/>
    </xf>
    <xf numFmtId="0" fontId="11" fillId="11" borderId="2" xfId="0" applyFont="1" applyFill="1" applyBorder="1" applyAlignment="1" applyProtection="1">
      <alignment horizontal="center" vertical="center"/>
    </xf>
    <xf numFmtId="0" fontId="11" fillId="11" borderId="12" xfId="0" applyFont="1" applyFill="1" applyBorder="1" applyAlignment="1" applyProtection="1">
      <alignment horizontal="center" vertical="center"/>
    </xf>
    <xf numFmtId="0" fontId="11" fillId="11" borderId="3" xfId="0" applyFont="1" applyFill="1" applyBorder="1" applyAlignment="1" applyProtection="1">
      <alignment horizontal="center" vertical="center"/>
    </xf>
    <xf numFmtId="0" fontId="17" fillId="11" borderId="1" xfId="0" applyFont="1" applyFill="1" applyBorder="1" applyAlignment="1" applyProtection="1">
      <alignment horizontal="center" vertical="center" wrapText="1"/>
    </xf>
    <xf numFmtId="0" fontId="20" fillId="11" borderId="2" xfId="0" applyFont="1" applyFill="1" applyBorder="1" applyAlignment="1" applyProtection="1">
      <alignment horizontal="center" vertical="center"/>
      <protection locked="0"/>
    </xf>
    <xf numFmtId="0" fontId="20" fillId="11" borderId="12" xfId="0" applyFont="1" applyFill="1" applyBorder="1" applyAlignment="1" applyProtection="1">
      <alignment horizontal="center" vertical="center"/>
      <protection locked="0"/>
    </xf>
    <xf numFmtId="0" fontId="8" fillId="11" borderId="1" xfId="0" applyFont="1" applyFill="1" applyBorder="1" applyAlignment="1" applyProtection="1">
      <alignment horizontal="center" vertical="center" wrapText="1"/>
    </xf>
    <xf numFmtId="0" fontId="11" fillId="6" borderId="2" xfId="0" applyFont="1" applyFill="1" applyBorder="1" applyAlignment="1" applyProtection="1">
      <alignment horizontal="center"/>
      <protection locked="0"/>
    </xf>
    <xf numFmtId="0" fontId="11" fillId="6" borderId="12" xfId="0" applyFont="1" applyFill="1" applyBorder="1" applyAlignment="1" applyProtection="1">
      <alignment horizontal="center"/>
      <protection locked="0"/>
    </xf>
    <xf numFmtId="0" fontId="11" fillId="6" borderId="3" xfId="0" applyFont="1" applyFill="1" applyBorder="1" applyAlignment="1" applyProtection="1">
      <alignment horizontal="center"/>
      <protection locked="0"/>
    </xf>
    <xf numFmtId="0" fontId="16" fillId="12" borderId="13" xfId="0" applyFont="1" applyFill="1" applyBorder="1" applyAlignment="1" applyProtection="1">
      <alignment horizontal="center" vertical="center"/>
    </xf>
    <xf numFmtId="0" fontId="16" fillId="12" borderId="8" xfId="0" applyFont="1" applyFill="1" applyBorder="1" applyAlignment="1" applyProtection="1">
      <alignment horizontal="center" vertical="center"/>
    </xf>
    <xf numFmtId="0" fontId="16" fillId="12" borderId="1" xfId="0" applyFont="1" applyFill="1" applyBorder="1" applyAlignment="1" applyProtection="1">
      <alignment horizontal="center" vertical="center"/>
    </xf>
    <xf numFmtId="0" fontId="0" fillId="6" borderId="0" xfId="0" applyFill="1" applyBorder="1" applyAlignment="1" applyProtection="1">
      <alignment horizontal="center"/>
    </xf>
    <xf numFmtId="0" fontId="0" fillId="6" borderId="4" xfId="0" applyFill="1" applyBorder="1" applyAlignment="1" applyProtection="1">
      <alignment horizontal="center"/>
    </xf>
    <xf numFmtId="0" fontId="26" fillId="4" borderId="7" xfId="0" applyFont="1" applyFill="1" applyBorder="1" applyAlignment="1" applyProtection="1">
      <alignment horizontal="center" vertical="center"/>
    </xf>
    <xf numFmtId="0" fontId="26" fillId="4" borderId="11" xfId="0" applyFont="1" applyFill="1" applyBorder="1" applyAlignment="1" applyProtection="1">
      <alignment horizontal="center" vertical="center"/>
    </xf>
    <xf numFmtId="0" fontId="26" fillId="4" borderId="14" xfId="0" applyFont="1" applyFill="1" applyBorder="1" applyAlignment="1" applyProtection="1">
      <alignment horizontal="center" vertical="center"/>
    </xf>
    <xf numFmtId="0" fontId="26" fillId="6" borderId="2" xfId="0" applyFont="1" applyFill="1" applyBorder="1" applyAlignment="1" applyProtection="1">
      <alignment horizontal="center" vertical="center"/>
    </xf>
    <xf numFmtId="0" fontId="26" fillId="6" borderId="12" xfId="0" applyFont="1" applyFill="1" applyBorder="1" applyAlignment="1" applyProtection="1">
      <alignment horizontal="center" vertical="center"/>
    </xf>
    <xf numFmtId="0" fontId="26" fillId="6" borderId="3" xfId="0" applyFont="1" applyFill="1" applyBorder="1" applyAlignment="1" applyProtection="1">
      <alignment horizontal="center" vertical="center"/>
    </xf>
    <xf numFmtId="0" fontId="15" fillId="4" borderId="7" xfId="0" applyFont="1" applyFill="1" applyBorder="1" applyAlignment="1" applyProtection="1">
      <alignment horizontal="center" vertical="center" wrapText="1"/>
    </xf>
    <xf numFmtId="0" fontId="15" fillId="4" borderId="14" xfId="0" applyFont="1" applyFill="1" applyBorder="1" applyAlignment="1" applyProtection="1">
      <alignment horizontal="center" vertical="center" wrapText="1"/>
    </xf>
    <xf numFmtId="0" fontId="14" fillId="6" borderId="2" xfId="0" applyFont="1" applyFill="1" applyBorder="1" applyAlignment="1" applyProtection="1">
      <alignment horizontal="center" vertical="center"/>
    </xf>
    <xf numFmtId="0" fontId="14" fillId="6" borderId="3" xfId="0" applyFont="1" applyFill="1" applyBorder="1" applyAlignment="1" applyProtection="1">
      <alignment horizontal="center" vertical="center"/>
    </xf>
    <xf numFmtId="0" fontId="15" fillId="6" borderId="2" xfId="0" applyFont="1" applyFill="1" applyBorder="1" applyAlignment="1" applyProtection="1">
      <alignment horizontal="center" vertical="center" wrapText="1" readingOrder="1"/>
    </xf>
    <xf numFmtId="0" fontId="15" fillId="6" borderId="12" xfId="0" applyFont="1" applyFill="1" applyBorder="1" applyAlignment="1" applyProtection="1">
      <alignment horizontal="center" vertical="center" wrapText="1" readingOrder="1"/>
    </xf>
    <xf numFmtId="0" fontId="14" fillId="13" borderId="2" xfId="0" applyFont="1" applyFill="1" applyBorder="1" applyAlignment="1" applyProtection="1">
      <alignment horizontal="center" vertical="center" wrapText="1" readingOrder="1"/>
    </xf>
    <xf numFmtId="0" fontId="14" fillId="13" borderId="12" xfId="0" applyFont="1" applyFill="1" applyBorder="1" applyAlignment="1" applyProtection="1">
      <alignment horizontal="center" vertical="center" wrapText="1" readingOrder="1"/>
    </xf>
    <xf numFmtId="0" fontId="15" fillId="8" borderId="2" xfId="0" applyFont="1" applyFill="1" applyBorder="1" applyAlignment="1" applyProtection="1">
      <alignment horizontal="center" vertical="center" wrapText="1" readingOrder="1"/>
    </xf>
    <xf numFmtId="0" fontId="15" fillId="8" borderId="12" xfId="0" applyFont="1" applyFill="1" applyBorder="1" applyAlignment="1" applyProtection="1">
      <alignment horizontal="center" vertical="center" wrapText="1" readingOrder="1"/>
    </xf>
    <xf numFmtId="0" fontId="21" fillId="8" borderId="1" xfId="0" applyFont="1" applyFill="1" applyBorder="1" applyAlignment="1" applyProtection="1">
      <alignment horizontal="center" vertical="center"/>
    </xf>
    <xf numFmtId="0" fontId="43" fillId="20" borderId="6" xfId="0" applyFont="1" applyFill="1" applyBorder="1" applyAlignment="1">
      <alignment horizontal="center" vertical="center" wrapText="1"/>
    </xf>
    <xf numFmtId="0" fontId="43" fillId="20" borderId="10" xfId="0" applyFont="1" applyFill="1" applyBorder="1" applyAlignment="1">
      <alignment horizontal="center" vertical="center" wrapText="1"/>
    </xf>
    <xf numFmtId="0" fontId="0" fillId="8" borderId="0" xfId="0" applyFill="1" applyAlignment="1">
      <alignment horizontal="center"/>
    </xf>
    <xf numFmtId="0" fontId="44" fillId="11" borderId="11" xfId="0" applyFont="1" applyFill="1" applyBorder="1" applyAlignment="1">
      <alignment horizontal="center" vertical="center"/>
    </xf>
    <xf numFmtId="0" fontId="44" fillId="11" borderId="14" xfId="0" applyFont="1" applyFill="1" applyBorder="1" applyAlignment="1">
      <alignment horizontal="center" vertical="center"/>
    </xf>
    <xf numFmtId="0" fontId="43" fillId="26" borderId="6" xfId="0" applyFont="1" applyFill="1" applyBorder="1" applyAlignment="1">
      <alignment horizontal="center" vertical="center" wrapText="1"/>
    </xf>
    <xf numFmtId="0" fontId="43" fillId="26" borderId="10" xfId="0" applyFont="1" applyFill="1" applyBorder="1" applyAlignment="1">
      <alignment horizontal="center" vertical="center" wrapText="1"/>
    </xf>
    <xf numFmtId="0" fontId="43" fillId="23" borderId="6" xfId="0" applyFont="1" applyFill="1" applyBorder="1" applyAlignment="1">
      <alignment horizontal="center" vertical="center" wrapText="1"/>
    </xf>
    <xf numFmtId="0" fontId="43" fillId="23" borderId="10" xfId="0" applyFont="1" applyFill="1" applyBorder="1" applyAlignment="1">
      <alignment horizontal="center" vertical="center" wrapText="1"/>
    </xf>
    <xf numFmtId="0" fontId="43" fillId="5" borderId="6" xfId="0" applyFont="1" applyFill="1" applyBorder="1" applyAlignment="1">
      <alignment horizontal="center" vertical="center" wrapText="1"/>
    </xf>
    <xf numFmtId="0" fontId="43" fillId="5" borderId="10" xfId="0" applyFont="1" applyFill="1" applyBorder="1" applyAlignment="1">
      <alignment horizontal="center" vertical="center" wrapText="1"/>
    </xf>
    <xf numFmtId="0" fontId="43" fillId="22" borderId="6" xfId="0" applyFont="1" applyFill="1" applyBorder="1" applyAlignment="1">
      <alignment horizontal="center" vertical="center" wrapText="1"/>
    </xf>
    <xf numFmtId="0" fontId="43" fillId="22" borderId="10" xfId="0" applyFont="1" applyFill="1" applyBorder="1" applyAlignment="1">
      <alignment horizontal="center" vertical="center" wrapText="1"/>
    </xf>
    <xf numFmtId="0" fontId="43" fillId="25" borderId="6" xfId="0" applyFont="1" applyFill="1" applyBorder="1" applyAlignment="1">
      <alignment horizontal="center" vertical="center" wrapText="1"/>
    </xf>
    <xf numFmtId="0" fontId="43" fillId="25" borderId="10" xfId="0" applyFont="1" applyFill="1" applyBorder="1" applyAlignment="1">
      <alignment horizontal="center" vertical="center" wrapText="1"/>
    </xf>
    <xf numFmtId="0" fontId="43" fillId="24" borderId="6" xfId="0" applyFont="1" applyFill="1" applyBorder="1" applyAlignment="1">
      <alignment horizontal="center" vertical="center" wrapText="1"/>
    </xf>
    <xf numFmtId="0" fontId="43" fillId="24" borderId="10" xfId="0" applyFont="1" applyFill="1" applyBorder="1" applyAlignment="1">
      <alignment horizontal="center" vertical="center" wrapText="1"/>
    </xf>
    <xf numFmtId="0" fontId="43" fillId="17" borderId="6" xfId="0" applyFont="1" applyFill="1" applyBorder="1" applyAlignment="1">
      <alignment horizontal="center" vertical="center" wrapText="1"/>
    </xf>
    <xf numFmtId="0" fontId="43" fillId="17" borderId="10" xfId="0" applyFont="1" applyFill="1" applyBorder="1" applyAlignment="1">
      <alignment horizontal="center" vertical="center" wrapText="1"/>
    </xf>
    <xf numFmtId="0" fontId="43" fillId="19" borderId="6" xfId="0" applyFont="1" applyFill="1" applyBorder="1" applyAlignment="1">
      <alignment horizontal="center" vertical="center" wrapText="1"/>
    </xf>
    <xf numFmtId="0" fontId="43" fillId="19" borderId="10" xfId="0" applyFont="1" applyFill="1" applyBorder="1" applyAlignment="1">
      <alignment horizontal="center" vertical="center" wrapText="1"/>
    </xf>
    <xf numFmtId="0" fontId="43" fillId="15" borderId="6" xfId="0" applyFont="1" applyFill="1" applyBorder="1" applyAlignment="1">
      <alignment horizontal="center" vertical="center" wrapText="1"/>
    </xf>
    <xf numFmtId="0" fontId="43" fillId="15" borderId="10" xfId="0" applyFont="1" applyFill="1" applyBorder="1" applyAlignment="1">
      <alignment horizontal="center" vertical="center" wrapText="1"/>
    </xf>
    <xf numFmtId="0" fontId="43" fillId="2" borderId="6" xfId="0" applyFont="1" applyFill="1" applyBorder="1" applyAlignment="1">
      <alignment horizontal="center" vertical="center" wrapText="1"/>
    </xf>
    <xf numFmtId="0" fontId="43" fillId="2" borderId="10" xfId="0" applyFont="1" applyFill="1" applyBorder="1" applyAlignment="1">
      <alignment horizontal="center" vertical="center" wrapText="1"/>
    </xf>
    <xf numFmtId="0" fontId="43" fillId="18" borderId="6" xfId="0" applyFont="1" applyFill="1" applyBorder="1" applyAlignment="1">
      <alignment horizontal="center" vertical="center" wrapText="1"/>
    </xf>
    <xf numFmtId="0" fontId="43" fillId="18" borderId="10" xfId="0" applyFont="1" applyFill="1" applyBorder="1" applyAlignment="1">
      <alignment horizontal="center" vertical="center" wrapText="1"/>
    </xf>
    <xf numFmtId="0" fontId="43" fillId="11" borderId="6" xfId="0" applyFont="1" applyFill="1" applyBorder="1" applyAlignment="1">
      <alignment horizontal="center" vertical="center" wrapText="1"/>
    </xf>
    <xf numFmtId="0" fontId="43" fillId="11" borderId="10" xfId="0" applyFont="1" applyFill="1" applyBorder="1" applyAlignment="1">
      <alignment horizontal="center" vertical="center" wrapText="1"/>
    </xf>
    <xf numFmtId="0" fontId="43" fillId="16" borderId="6" xfId="0" applyFont="1" applyFill="1" applyBorder="1" applyAlignment="1">
      <alignment horizontal="center" vertical="center" wrapText="1"/>
    </xf>
    <xf numFmtId="0" fontId="43" fillId="16" borderId="10" xfId="0" applyFont="1" applyFill="1" applyBorder="1" applyAlignment="1">
      <alignment horizontal="center" vertical="center" wrapText="1"/>
    </xf>
    <xf numFmtId="0" fontId="43" fillId="9" borderId="6" xfId="0" applyFont="1" applyFill="1" applyBorder="1" applyAlignment="1">
      <alignment horizontal="center" vertical="center" wrapText="1"/>
    </xf>
    <xf numFmtId="0" fontId="43" fillId="9" borderId="10" xfId="0" applyFont="1" applyFill="1" applyBorder="1" applyAlignment="1">
      <alignment horizontal="center" vertical="center" wrapText="1"/>
    </xf>
  </cellXfs>
  <cellStyles count="5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Normal" xfId="0" builtinId="0"/>
    <cellStyle name="Normal 2" xfId="58"/>
    <cellStyle name="Percent" xfId="57" builtinId="5"/>
  </cellStyles>
  <dxfs count="440">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9" defaultPivotStyle="PivotStyleMedium4"/>
  <colors>
    <mruColors>
      <color rgb="FF333333"/>
      <color rgb="FF057D19"/>
      <color rgb="FFFF6161"/>
      <color rgb="FFC9E7A7"/>
      <color rgb="FFE6A21A"/>
      <color rgb="FFBB70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2"/>
                </a:solidFill>
                <a:latin typeface="+mn-lt"/>
                <a:ea typeface="+mn-ea"/>
                <a:cs typeface="+mn-cs"/>
              </a:defRPr>
            </a:pPr>
            <a:r>
              <a:rPr lang="en-US" b="1">
                <a:solidFill>
                  <a:schemeClr val="tx2"/>
                </a:solidFill>
              </a:rPr>
              <a:t>Community Pharmacy Accreditation score</a:t>
            </a:r>
          </a:p>
        </c:rich>
      </c:tx>
      <c:layout>
        <c:manualLayout>
          <c:xMode val="edge"/>
          <c:yMode val="edge"/>
          <c:x val="0.35799027683452461"/>
          <c:y val="8.4121976866456359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5">
                <a:lumMod val="50000"/>
              </a:schemeClr>
            </a:solidFill>
            <a:ln>
              <a:noFill/>
            </a:ln>
            <a:effectLst/>
          </c:spPr>
          <c:invertIfNegative val="0"/>
          <c:dPt>
            <c:idx val="1"/>
            <c:invertIfNegative val="0"/>
            <c:bubble3D val="0"/>
            <c:spPr>
              <a:solidFill>
                <a:schemeClr val="accent2">
                  <a:lumMod val="75000"/>
                </a:schemeClr>
              </a:solidFill>
              <a:ln>
                <a:noFill/>
              </a:ln>
              <a:effectLst/>
            </c:spPr>
            <c:extLst>
              <c:ext xmlns:c16="http://schemas.microsoft.com/office/drawing/2014/chart" uri="{C3380CC4-5D6E-409C-BE32-E72D297353CC}">
                <c16:uniqueId val="{00000002-BC57-4E57-A575-F4630A9F1F8F}"/>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3-BC57-4E57-A575-F4630A9F1F8F}"/>
              </c:ext>
            </c:extLst>
          </c:dPt>
          <c:dPt>
            <c:idx val="3"/>
            <c:invertIfNegative val="0"/>
            <c:bubble3D val="0"/>
            <c:spPr>
              <a:solidFill>
                <a:schemeClr val="bg2">
                  <a:lumMod val="50000"/>
                </a:schemeClr>
              </a:solidFill>
              <a:ln>
                <a:noFill/>
              </a:ln>
              <a:effectLst/>
            </c:spPr>
            <c:extLst>
              <c:ext xmlns:c16="http://schemas.microsoft.com/office/drawing/2014/chart" uri="{C3380CC4-5D6E-409C-BE32-E72D297353CC}">
                <c16:uniqueId val="{00000004-BC57-4E57-A575-F4630A9F1F8F}"/>
              </c:ext>
            </c:extLst>
          </c:dPt>
          <c:dPt>
            <c:idx val="4"/>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5-BC57-4E57-A575-F4630A9F1F8F}"/>
              </c:ext>
            </c:extLst>
          </c:dPt>
          <c:dPt>
            <c:idx val="5"/>
            <c:invertIfNegative val="0"/>
            <c:bubble3D val="0"/>
            <c:spPr>
              <a:solidFill>
                <a:schemeClr val="accent4">
                  <a:lumMod val="75000"/>
                </a:schemeClr>
              </a:solidFill>
              <a:ln>
                <a:solidFill>
                  <a:schemeClr val="tx1">
                    <a:lumMod val="75000"/>
                    <a:lumOff val="25000"/>
                  </a:schemeClr>
                </a:solidFill>
              </a:ln>
              <a:effectLst/>
            </c:spPr>
            <c:extLst>
              <c:ext xmlns:c16="http://schemas.microsoft.com/office/drawing/2014/chart" uri="{C3380CC4-5D6E-409C-BE32-E72D297353CC}">
                <c16:uniqueId val="{00000002-D8FD-434F-86F9-1D3A0794BA8B}"/>
              </c:ext>
            </c:extLst>
          </c:dPt>
          <c:dPt>
            <c:idx val="6"/>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6-BC57-4E57-A575-F4630A9F1F8F}"/>
              </c:ext>
            </c:extLst>
          </c:dPt>
          <c:dPt>
            <c:idx val="7"/>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07-BC57-4E57-A575-F4630A9F1F8F}"/>
              </c:ext>
            </c:extLst>
          </c:dPt>
          <c:dPt>
            <c:idx val="8"/>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8-BC57-4E57-A575-F4630A9F1F8F}"/>
              </c:ext>
            </c:extLst>
          </c:dPt>
          <c:dPt>
            <c:idx val="1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9-BC57-4E57-A575-F4630A9F1F8F}"/>
              </c:ext>
            </c:extLst>
          </c:dPt>
          <c:dPt>
            <c:idx val="1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A-BC57-4E57-A575-F4630A9F1F8F}"/>
              </c:ext>
            </c:extLst>
          </c:dPt>
          <c:dPt>
            <c:idx val="12"/>
            <c:invertIfNegative val="0"/>
            <c:bubble3D val="0"/>
            <c:spPr>
              <a:solidFill>
                <a:schemeClr val="bg2">
                  <a:lumMod val="75000"/>
                </a:schemeClr>
              </a:solidFill>
              <a:ln>
                <a:noFill/>
              </a:ln>
              <a:effectLst/>
            </c:spPr>
            <c:extLst>
              <c:ext xmlns:c16="http://schemas.microsoft.com/office/drawing/2014/chart" uri="{C3380CC4-5D6E-409C-BE32-E72D297353CC}">
                <c16:uniqueId val="{0000000B-BC57-4E57-A575-F4630A9F1F8F}"/>
              </c:ext>
            </c:extLst>
          </c:dPt>
          <c:dPt>
            <c:idx val="1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C-BC57-4E57-A575-F4630A9F1F8F}"/>
              </c:ext>
            </c:extLst>
          </c:dPt>
          <c:dPt>
            <c:idx val="14"/>
            <c:invertIfNegative val="0"/>
            <c:bubble3D val="0"/>
            <c:spPr>
              <a:solidFill>
                <a:schemeClr val="accent3">
                  <a:lumMod val="50000"/>
                </a:schemeClr>
              </a:solidFill>
              <a:ln>
                <a:noFill/>
              </a:ln>
              <a:effectLst/>
            </c:spPr>
            <c:extLst>
              <c:ext xmlns:c16="http://schemas.microsoft.com/office/drawing/2014/chart" uri="{C3380CC4-5D6E-409C-BE32-E72D297353CC}">
                <c16:uniqueId val="{0000000D-BC57-4E57-A575-F4630A9F1F8F}"/>
              </c:ext>
            </c:extLst>
          </c:dPt>
          <c:dLbls>
            <c:spPr>
              <a:solidFill>
                <a:schemeClr val="tx2">
                  <a:lumMod val="60000"/>
                  <a:lumOff val="4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 dashboard'!$C$4:$Q$4</c:f>
              <c:strCache>
                <c:ptCount val="15"/>
                <c:pt idx="0">
                  <c:v>CPS.01</c:v>
                </c:pt>
                <c:pt idx="1">
                  <c:v>CPS.02</c:v>
                </c:pt>
                <c:pt idx="2">
                  <c:v>CPS.03</c:v>
                </c:pt>
                <c:pt idx="3">
                  <c:v>CPS.04</c:v>
                </c:pt>
                <c:pt idx="4">
                  <c:v>CPS.05</c:v>
                </c:pt>
                <c:pt idx="5">
                  <c:v>CPS.06</c:v>
                </c:pt>
                <c:pt idx="6">
                  <c:v>CPS.07</c:v>
                </c:pt>
                <c:pt idx="7">
                  <c:v>CPS.08</c:v>
                </c:pt>
                <c:pt idx="8">
                  <c:v>CPS.09</c:v>
                </c:pt>
                <c:pt idx="9">
                  <c:v>CPS.10</c:v>
                </c:pt>
                <c:pt idx="10">
                  <c:v>CPS.11</c:v>
                </c:pt>
                <c:pt idx="11">
                  <c:v>CPS.12</c:v>
                </c:pt>
                <c:pt idx="12">
                  <c:v>CPS.13</c:v>
                </c:pt>
                <c:pt idx="13">
                  <c:v>CPS.14</c:v>
                </c:pt>
                <c:pt idx="14">
                  <c:v> Total Average</c:v>
                </c:pt>
              </c:strCache>
            </c:strRef>
          </c:cat>
          <c:val>
            <c:numRef>
              <c:f>'ACC dashboard'!$C$6:$Q$6</c:f>
              <c:numCache>
                <c:formatCode>0%</c:formatCode>
                <c:ptCount val="15"/>
                <c:pt idx="0">
                  <c:v>1</c:v>
                </c:pt>
                <c:pt idx="1">
                  <c:v>1</c:v>
                </c:pt>
                <c:pt idx="2">
                  <c:v>0.9</c:v>
                </c:pt>
                <c:pt idx="3">
                  <c:v>1</c:v>
                </c:pt>
                <c:pt idx="4">
                  <c:v>1</c:v>
                </c:pt>
                <c:pt idx="5">
                  <c:v>1</c:v>
                </c:pt>
                <c:pt idx="6">
                  <c:v>1</c:v>
                </c:pt>
                <c:pt idx="7">
                  <c:v>1</c:v>
                </c:pt>
                <c:pt idx="8">
                  <c:v>0.33333333333333331</c:v>
                </c:pt>
                <c:pt idx="9">
                  <c:v>0.5</c:v>
                </c:pt>
                <c:pt idx="10">
                  <c:v>0.375</c:v>
                </c:pt>
                <c:pt idx="11">
                  <c:v>0.625</c:v>
                </c:pt>
                <c:pt idx="12">
                  <c:v>0.5</c:v>
                </c:pt>
                <c:pt idx="13">
                  <c:v>0.8</c:v>
                </c:pt>
                <c:pt idx="14">
                  <c:v>0.78809523809523818</c:v>
                </c:pt>
              </c:numCache>
            </c:numRef>
          </c:val>
          <c:extLst>
            <c:ext xmlns:c16="http://schemas.microsoft.com/office/drawing/2014/chart" uri="{C3380CC4-5D6E-409C-BE32-E72D297353CC}">
              <c16:uniqueId val="{00000000-D8FD-434F-86F9-1D3A0794BA8B}"/>
            </c:ext>
          </c:extLst>
        </c:ser>
        <c:dLbls>
          <c:showLegendKey val="0"/>
          <c:showVal val="0"/>
          <c:showCatName val="0"/>
          <c:showSerName val="0"/>
          <c:showPercent val="0"/>
          <c:showBubbleSize val="0"/>
        </c:dLbls>
        <c:gapWidth val="219"/>
        <c:overlap val="-27"/>
        <c:axId val="298241072"/>
        <c:axId val="298240416"/>
      </c:barChart>
      <c:catAx>
        <c:axId val="298241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C00000"/>
                </a:solidFill>
                <a:latin typeface="+mn-lt"/>
                <a:ea typeface="+mn-ea"/>
                <a:cs typeface="+mn-cs"/>
              </a:defRPr>
            </a:pPr>
            <a:endParaRPr lang="en-US"/>
          </a:p>
        </c:txPr>
        <c:crossAx val="298240416"/>
        <c:crosses val="autoZero"/>
        <c:auto val="1"/>
        <c:lblAlgn val="ctr"/>
        <c:lblOffset val="100"/>
        <c:noMultiLvlLbl val="0"/>
      </c:catAx>
      <c:valAx>
        <c:axId val="29824041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crossAx val="298241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4.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14</xdr:col>
      <xdr:colOff>431842</xdr:colOff>
      <xdr:row>1</xdr:row>
      <xdr:rowOff>160563</xdr:rowOff>
    </xdr:from>
    <xdr:to>
      <xdr:col>17</xdr:col>
      <xdr:colOff>384517</xdr:colOff>
      <xdr:row>5</xdr:row>
      <xdr:rowOff>135789</xdr:rowOff>
    </xdr:to>
    <xdr:pic>
      <xdr:nvPicPr>
        <xdr:cNvPr id="8" name="Picture 7">
          <a:extLst>
            <a:ext uri="{FF2B5EF4-FFF2-40B4-BE49-F238E27FC236}">
              <a16:creationId xmlns:a16="http://schemas.microsoft.com/office/drawing/2014/main" id="{848C5727-EB91-41A9-A4C1-F249E5B08BAD}"/>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4541" b="25508"/>
        <a:stretch/>
      </xdr:blipFill>
      <xdr:spPr>
        <a:xfrm>
          <a:off x="10106254" y="366004"/>
          <a:ext cx="2025763" cy="796991"/>
        </a:xfrm>
        <a:prstGeom prst="rect">
          <a:avLst/>
        </a:prstGeom>
        <a:solidFill>
          <a:schemeClr val="bg1"/>
        </a:solidFill>
      </xdr:spPr>
    </xdr:pic>
    <xdr:clientData/>
  </xdr:twoCellAnchor>
  <xdr:twoCellAnchor editAs="oneCell">
    <xdr:from>
      <xdr:col>0</xdr:col>
      <xdr:colOff>366807</xdr:colOff>
      <xdr:row>1</xdr:row>
      <xdr:rowOff>169208</xdr:rowOff>
    </xdr:from>
    <xdr:to>
      <xdr:col>1</xdr:col>
      <xdr:colOff>467287</xdr:colOff>
      <xdr:row>5</xdr:row>
      <xdr:rowOff>125691</xdr:rowOff>
    </xdr:to>
    <xdr:pic>
      <xdr:nvPicPr>
        <xdr:cNvPr id="9" name="Picture 8">
          <a:extLst>
            <a:ext uri="{FF2B5EF4-FFF2-40B4-BE49-F238E27FC236}">
              <a16:creationId xmlns:a16="http://schemas.microsoft.com/office/drawing/2014/main" id="{F405B6BF-7DFE-4779-9AB1-62C9DE4E2ED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6807" y="374649"/>
          <a:ext cx="791509" cy="778248"/>
        </a:xfrm>
        <a:prstGeom prst="rect">
          <a:avLst/>
        </a:prstGeom>
        <a:solidFill>
          <a:schemeClr val="bg1"/>
        </a:solidFill>
      </xdr:spPr>
    </xdr:pic>
    <xdr:clientData/>
  </xdr:twoCellAnchor>
  <xdr:twoCellAnchor editAs="oneCell">
    <xdr:from>
      <xdr:col>0</xdr:col>
      <xdr:colOff>675996</xdr:colOff>
      <xdr:row>6</xdr:row>
      <xdr:rowOff>106617</xdr:rowOff>
    </xdr:from>
    <xdr:to>
      <xdr:col>2</xdr:col>
      <xdr:colOff>546942</xdr:colOff>
      <xdr:row>8</xdr:row>
      <xdr:rowOff>357071</xdr:rowOff>
    </xdr:to>
    <xdr:pic>
      <xdr:nvPicPr>
        <xdr:cNvPr id="11" name="Picture 10"/>
        <xdr:cNvPicPr>
          <a:picLocks noChangeAspect="1"/>
        </xdr:cNvPicPr>
      </xdr:nvPicPr>
      <xdr:blipFill>
        <a:blip xmlns:r="http://schemas.openxmlformats.org/officeDocument/2006/relationships" r:embed="rId3"/>
        <a:stretch>
          <a:fillRect/>
        </a:stretch>
      </xdr:blipFill>
      <xdr:spPr>
        <a:xfrm>
          <a:off x="675996" y="1488676"/>
          <a:ext cx="1253005" cy="829424"/>
        </a:xfrm>
        <a:prstGeom prst="rect">
          <a:avLst/>
        </a:prstGeom>
      </xdr:spPr>
    </xdr:pic>
    <xdr:clientData/>
  </xdr:twoCellAnchor>
  <xdr:twoCellAnchor editAs="oneCell">
    <xdr:from>
      <xdr:col>14</xdr:col>
      <xdr:colOff>231867</xdr:colOff>
      <xdr:row>6</xdr:row>
      <xdr:rowOff>72886</xdr:rowOff>
    </xdr:from>
    <xdr:to>
      <xdr:col>16</xdr:col>
      <xdr:colOff>152107</xdr:colOff>
      <xdr:row>8</xdr:row>
      <xdr:rowOff>485265</xdr:rowOff>
    </xdr:to>
    <xdr:pic>
      <xdr:nvPicPr>
        <xdr:cNvPr id="12" name="Picture 11"/>
        <xdr:cNvPicPr>
          <a:picLocks noChangeAspect="1"/>
        </xdr:cNvPicPr>
      </xdr:nvPicPr>
      <xdr:blipFill>
        <a:blip xmlns:r="http://schemas.openxmlformats.org/officeDocument/2006/relationships" r:embed="rId4"/>
        <a:stretch>
          <a:fillRect/>
        </a:stretch>
      </xdr:blipFill>
      <xdr:spPr>
        <a:xfrm>
          <a:off x="9906279" y="1454945"/>
          <a:ext cx="1302299" cy="9913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21512</xdr:colOff>
      <xdr:row>1</xdr:row>
      <xdr:rowOff>146814</xdr:rowOff>
    </xdr:from>
    <xdr:to>
      <xdr:col>1</xdr:col>
      <xdr:colOff>778110</xdr:colOff>
      <xdr:row>2</xdr:row>
      <xdr:rowOff>81644</xdr:rowOff>
    </xdr:to>
    <xdr:pic>
      <xdr:nvPicPr>
        <xdr:cNvPr id="11" name="Picture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a:stretch>
          <a:fillRect/>
        </a:stretch>
      </xdr:blipFill>
      <xdr:spPr>
        <a:xfrm>
          <a:off x="1028441" y="772743"/>
          <a:ext cx="756598" cy="560758"/>
        </a:xfrm>
        <a:prstGeom prst="rect">
          <a:avLst/>
        </a:prstGeom>
      </xdr:spPr>
    </xdr:pic>
    <xdr:clientData/>
  </xdr:twoCellAnchor>
  <xdr:twoCellAnchor editAs="oneCell">
    <xdr:from>
      <xdr:col>15</xdr:col>
      <xdr:colOff>18677</xdr:colOff>
      <xdr:row>1</xdr:row>
      <xdr:rowOff>18677</xdr:rowOff>
    </xdr:from>
    <xdr:to>
      <xdr:col>16</xdr:col>
      <xdr:colOff>0</xdr:colOff>
      <xdr:row>2</xdr:row>
      <xdr:rowOff>168088</xdr:rowOff>
    </xdr:to>
    <xdr:pic>
      <xdr:nvPicPr>
        <xdr:cNvPr id="13" name="Picture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
        <a:stretch>
          <a:fillRect/>
        </a:stretch>
      </xdr:blipFill>
      <xdr:spPr>
        <a:xfrm>
          <a:off x="35019698" y="649205"/>
          <a:ext cx="1108225" cy="766524"/>
        </a:xfrm>
        <a:prstGeom prst="rect">
          <a:avLst/>
        </a:prstGeom>
      </xdr:spPr>
    </xdr:pic>
    <xdr:clientData/>
  </xdr:twoCellAnchor>
  <xdr:twoCellAnchor editAs="oneCell">
    <xdr:from>
      <xdr:col>13</xdr:col>
      <xdr:colOff>215240</xdr:colOff>
      <xdr:row>3</xdr:row>
      <xdr:rowOff>196939</xdr:rowOff>
    </xdr:from>
    <xdr:to>
      <xdr:col>14</xdr:col>
      <xdr:colOff>449929</xdr:colOff>
      <xdr:row>7</xdr:row>
      <xdr:rowOff>293077</xdr:rowOff>
    </xdr:to>
    <xdr:pic>
      <xdr:nvPicPr>
        <xdr:cNvPr id="4" name="Picture 3"/>
        <xdr:cNvPicPr>
          <a:picLocks noChangeAspect="1"/>
        </xdr:cNvPicPr>
      </xdr:nvPicPr>
      <xdr:blipFill>
        <a:blip xmlns:r="http://schemas.openxmlformats.org/officeDocument/2006/relationships" r:embed="rId2"/>
        <a:stretch>
          <a:fillRect/>
        </a:stretch>
      </xdr:blipFill>
      <xdr:spPr>
        <a:xfrm>
          <a:off x="31623317" y="1955401"/>
          <a:ext cx="2432766" cy="2049984"/>
        </a:xfrm>
        <a:prstGeom prst="rect">
          <a:avLst/>
        </a:prstGeom>
      </xdr:spPr>
    </xdr:pic>
    <xdr:clientData/>
  </xdr:twoCellAnchor>
  <xdr:twoCellAnchor editAs="oneCell">
    <xdr:from>
      <xdr:col>2</xdr:col>
      <xdr:colOff>12178741</xdr:colOff>
      <xdr:row>3</xdr:row>
      <xdr:rowOff>193290</xdr:rowOff>
    </xdr:from>
    <xdr:to>
      <xdr:col>4</xdr:col>
      <xdr:colOff>781538</xdr:colOff>
      <xdr:row>7</xdr:row>
      <xdr:rowOff>297657</xdr:rowOff>
    </xdr:to>
    <xdr:pic>
      <xdr:nvPicPr>
        <xdr:cNvPr id="5" name="Picture 4"/>
        <xdr:cNvPicPr>
          <a:picLocks noChangeAspect="1"/>
        </xdr:cNvPicPr>
      </xdr:nvPicPr>
      <xdr:blipFill>
        <a:blip xmlns:r="http://schemas.openxmlformats.org/officeDocument/2006/relationships" r:embed="rId3"/>
        <a:stretch>
          <a:fillRect/>
        </a:stretch>
      </xdr:blipFill>
      <xdr:spPr>
        <a:xfrm>
          <a:off x="14182960" y="1939540"/>
          <a:ext cx="2294984" cy="20688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107324</xdr:colOff>
      <xdr:row>6</xdr:row>
      <xdr:rowOff>174401</xdr:rowOff>
    </xdr:from>
    <xdr:to>
      <xdr:col>16</xdr:col>
      <xdr:colOff>1100070</xdr:colOff>
      <xdr:row>23</xdr:row>
      <xdr:rowOff>67077</xdr:rowOff>
    </xdr:to>
    <xdr:graphicFrame macro="">
      <xdr:nvGraphicFramePr>
        <xdr:cNvPr id="2" name="Chart 1">
          <a:extLst>
            <a:ext uri="{FF2B5EF4-FFF2-40B4-BE49-F238E27FC236}">
              <a16:creationId xmlns:a16="http://schemas.microsoft.com/office/drawing/2014/main" id="{C50B462D-5458-4CD4-ACEB-042103044C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Q34"/>
  <sheetViews>
    <sheetView zoomScale="51" zoomScaleNormal="51" workbookViewId="0">
      <selection activeCell="G28" sqref="G28:K28"/>
    </sheetView>
  </sheetViews>
  <sheetFormatPr defaultRowHeight="15.75"/>
  <cols>
    <col min="9" max="9" width="9" customWidth="1"/>
  </cols>
  <sheetData>
    <row r="1" spans="1:17">
      <c r="A1" s="1"/>
      <c r="B1" s="1"/>
      <c r="C1" s="1"/>
      <c r="D1" s="1"/>
      <c r="E1" s="1"/>
      <c r="F1" s="1"/>
      <c r="G1" s="1"/>
      <c r="H1" s="1"/>
      <c r="I1" s="1"/>
      <c r="J1" s="1"/>
      <c r="K1" s="1"/>
      <c r="L1" s="1"/>
      <c r="M1" s="1"/>
      <c r="N1" s="1"/>
    </row>
    <row r="2" spans="1:17">
      <c r="A2" s="1"/>
      <c r="B2" s="1"/>
      <c r="C2" s="1"/>
      <c r="D2" s="1"/>
      <c r="E2" s="1"/>
      <c r="F2" s="1"/>
      <c r="G2" s="1"/>
      <c r="H2" s="1"/>
      <c r="I2" s="1"/>
      <c r="J2" s="1"/>
      <c r="K2" s="1"/>
      <c r="L2" s="1"/>
      <c r="M2" s="1"/>
      <c r="N2" s="1"/>
      <c r="O2" s="1"/>
      <c r="P2" s="1"/>
      <c r="Q2" s="1"/>
    </row>
    <row r="3" spans="1:17">
      <c r="A3" s="1"/>
      <c r="B3" s="1"/>
      <c r="C3" s="1"/>
      <c r="D3" s="1"/>
      <c r="E3" s="1"/>
      <c r="F3" s="1"/>
      <c r="G3" s="1"/>
      <c r="H3" s="1"/>
      <c r="I3" s="1"/>
      <c r="J3" s="1"/>
      <c r="K3" s="1"/>
      <c r="L3" s="1"/>
      <c r="M3" s="1"/>
      <c r="N3" s="1"/>
      <c r="O3" s="1"/>
      <c r="P3" s="1"/>
      <c r="Q3" s="1"/>
    </row>
    <row r="4" spans="1:17" ht="15.75" customHeight="1">
      <c r="A4" s="1"/>
      <c r="B4" s="1"/>
      <c r="C4" s="78" t="s">
        <v>180</v>
      </c>
      <c r="D4" s="78"/>
      <c r="E4" s="78"/>
      <c r="F4" s="78"/>
      <c r="G4" s="78"/>
      <c r="H4" s="78"/>
      <c r="I4" s="78"/>
      <c r="J4" s="78"/>
      <c r="K4" s="78"/>
      <c r="L4" s="78"/>
      <c r="M4" s="78"/>
      <c r="N4" s="78"/>
      <c r="O4" s="1"/>
      <c r="P4" s="1"/>
      <c r="Q4" s="1"/>
    </row>
    <row r="5" spans="1:17" ht="15.75" customHeight="1">
      <c r="A5" s="1"/>
      <c r="B5" s="1"/>
      <c r="C5" s="78"/>
      <c r="D5" s="78"/>
      <c r="E5" s="78"/>
      <c r="F5" s="78"/>
      <c r="G5" s="78"/>
      <c r="H5" s="78"/>
      <c r="I5" s="78"/>
      <c r="J5" s="78"/>
      <c r="K5" s="78"/>
      <c r="L5" s="78"/>
      <c r="M5" s="78"/>
      <c r="N5" s="78"/>
      <c r="O5" s="1"/>
      <c r="P5" s="1"/>
      <c r="Q5" s="1"/>
    </row>
    <row r="6" spans="1:17" ht="28.5">
      <c r="B6" s="4"/>
      <c r="C6" s="4"/>
      <c r="D6" s="4"/>
      <c r="E6" s="4"/>
      <c r="F6" s="4"/>
      <c r="G6" s="4"/>
      <c r="H6" s="4"/>
      <c r="I6" s="4"/>
      <c r="J6" s="4"/>
      <c r="K6" s="4"/>
      <c r="L6" s="4"/>
      <c r="M6" s="4"/>
      <c r="N6" s="4"/>
      <c r="O6" s="1"/>
      <c r="P6" s="1"/>
      <c r="Q6" s="1"/>
    </row>
    <row r="7" spans="1:17" ht="30" customHeight="1">
      <c r="C7" s="1"/>
      <c r="D7" s="79" t="s">
        <v>169</v>
      </c>
      <c r="E7" s="79"/>
      <c r="F7" s="79"/>
      <c r="G7" s="79"/>
      <c r="H7" s="79"/>
      <c r="I7" s="79"/>
      <c r="J7" s="79"/>
      <c r="K7" s="79"/>
      <c r="L7" s="79"/>
      <c r="M7" s="79"/>
      <c r="N7" s="79"/>
    </row>
    <row r="8" spans="1:17" ht="15.75" customHeight="1">
      <c r="B8" s="1"/>
      <c r="C8" s="1"/>
      <c r="D8" s="5"/>
      <c r="E8" s="5"/>
      <c r="F8" s="5"/>
      <c r="G8" s="5"/>
      <c r="H8" s="5"/>
      <c r="I8" s="5"/>
      <c r="J8" s="5"/>
      <c r="K8" s="5"/>
      <c r="L8" s="5"/>
      <c r="M8" s="1"/>
      <c r="N8" s="1"/>
    </row>
    <row r="9" spans="1:17" ht="41.25" customHeight="1">
      <c r="B9" s="1"/>
      <c r="C9" s="1"/>
      <c r="D9" s="80" t="s">
        <v>168</v>
      </c>
      <c r="E9" s="80"/>
      <c r="F9" s="80"/>
      <c r="G9" s="80"/>
      <c r="H9" s="80"/>
      <c r="I9" s="80"/>
      <c r="J9" s="80"/>
      <c r="K9" s="80"/>
      <c r="L9" s="80"/>
      <c r="M9" s="80"/>
      <c r="N9" s="80"/>
    </row>
    <row r="10" spans="1:17">
      <c r="B10" s="1"/>
      <c r="C10" s="1"/>
      <c r="D10" s="1"/>
      <c r="E10" s="1"/>
      <c r="F10" s="1"/>
      <c r="G10" s="1"/>
      <c r="H10" s="1"/>
      <c r="I10" s="1"/>
      <c r="J10" s="1"/>
      <c r="K10" s="1"/>
      <c r="L10" s="1"/>
      <c r="M10" s="1"/>
      <c r="N10" s="1"/>
    </row>
    <row r="11" spans="1:17">
      <c r="B11" s="1"/>
      <c r="C11" s="1"/>
      <c r="D11" s="1"/>
      <c r="E11" s="1"/>
      <c r="F11" s="1"/>
      <c r="G11" s="1"/>
      <c r="H11" s="1"/>
      <c r="I11" s="1"/>
      <c r="J11" s="1"/>
      <c r="K11" s="1"/>
      <c r="L11" s="1"/>
      <c r="M11" s="1"/>
      <c r="N11" s="1"/>
    </row>
    <row r="12" spans="1:17">
      <c r="B12" s="1"/>
      <c r="C12" s="1"/>
      <c r="D12" s="1"/>
      <c r="E12" s="1"/>
      <c r="F12" s="1"/>
      <c r="G12" s="1"/>
      <c r="H12" s="1"/>
      <c r="I12" s="1"/>
      <c r="J12" s="1"/>
      <c r="K12" s="1"/>
      <c r="L12" s="1"/>
      <c r="M12" s="1"/>
      <c r="N12" s="1"/>
    </row>
    <row r="13" spans="1:17" ht="33" customHeight="1">
      <c r="B13" s="1"/>
      <c r="C13" s="1"/>
      <c r="D13" s="1"/>
      <c r="E13" s="1"/>
      <c r="F13" s="1"/>
      <c r="G13" s="81"/>
      <c r="H13" s="81"/>
      <c r="I13" s="81"/>
      <c r="J13" s="81"/>
      <c r="K13" s="81"/>
      <c r="L13" s="82" t="s">
        <v>7</v>
      </c>
      <c r="M13" s="82"/>
      <c r="N13" s="82"/>
    </row>
    <row r="14" spans="1:17" ht="18.75">
      <c r="B14" s="6"/>
      <c r="C14" s="6"/>
      <c r="D14" s="1"/>
      <c r="E14" s="7"/>
      <c r="F14" s="6"/>
      <c r="G14" s="6"/>
      <c r="H14" s="6"/>
      <c r="I14" s="6"/>
      <c r="J14" s="6"/>
      <c r="K14" s="6"/>
      <c r="L14" s="68"/>
      <c r="M14" s="68"/>
      <c r="N14" s="68"/>
      <c r="O14" s="1"/>
      <c r="P14" s="1"/>
    </row>
    <row r="15" spans="1:17" ht="20.25" customHeight="1">
      <c r="B15" s="1"/>
      <c r="C15" s="1"/>
      <c r="D15" s="1"/>
      <c r="E15" s="1"/>
      <c r="F15" s="1"/>
      <c r="G15" s="1"/>
      <c r="H15" s="1"/>
      <c r="I15" s="1"/>
      <c r="J15" s="1"/>
      <c r="K15" s="1"/>
      <c r="L15" s="69"/>
      <c r="M15" s="69"/>
      <c r="N15" s="69"/>
      <c r="O15" s="1"/>
      <c r="P15" s="1"/>
    </row>
    <row r="16" spans="1:17" ht="34.5" customHeight="1">
      <c r="B16" s="1"/>
      <c r="C16" s="8"/>
      <c r="D16" s="8"/>
      <c r="E16" s="8"/>
      <c r="F16" s="1"/>
      <c r="G16" s="86"/>
      <c r="H16" s="86"/>
      <c r="I16" s="86"/>
      <c r="J16" s="86"/>
      <c r="K16" s="86"/>
      <c r="L16" s="85" t="s">
        <v>8</v>
      </c>
      <c r="M16" s="85"/>
      <c r="N16" s="85"/>
      <c r="O16" s="1"/>
      <c r="P16" s="1"/>
    </row>
    <row r="17" spans="2:16" ht="18.75">
      <c r="B17" s="1"/>
      <c r="C17" s="8"/>
      <c r="D17" s="8"/>
      <c r="E17" s="8"/>
      <c r="F17" s="1"/>
      <c r="G17" s="9"/>
      <c r="H17" s="9"/>
      <c r="I17" s="9"/>
      <c r="J17" s="9"/>
      <c r="K17" s="9"/>
      <c r="L17" s="68"/>
      <c r="M17" s="68"/>
      <c r="N17" s="68"/>
      <c r="O17" s="1"/>
      <c r="P17" s="1"/>
    </row>
    <row r="18" spans="2:16" ht="18.75">
      <c r="B18" s="1"/>
      <c r="C18" s="1"/>
      <c r="D18" s="1"/>
      <c r="E18" s="1"/>
      <c r="F18" s="1"/>
      <c r="G18" s="1"/>
      <c r="H18" s="1"/>
      <c r="I18" s="1"/>
      <c r="J18" s="1"/>
      <c r="K18" s="1"/>
      <c r="L18" s="69"/>
      <c r="M18" s="69"/>
      <c r="N18" s="69"/>
      <c r="O18" s="1"/>
      <c r="P18" s="1"/>
    </row>
    <row r="19" spans="2:16" ht="32.25" customHeight="1">
      <c r="B19" s="1"/>
      <c r="C19" s="1"/>
      <c r="D19" s="1"/>
      <c r="E19" s="1"/>
      <c r="F19" s="1"/>
      <c r="G19" s="81"/>
      <c r="H19" s="81"/>
      <c r="I19" s="81"/>
      <c r="J19" s="81"/>
      <c r="K19" s="81"/>
      <c r="L19" s="83" t="s">
        <v>9</v>
      </c>
      <c r="M19" s="83"/>
      <c r="N19" s="83"/>
      <c r="O19" s="1"/>
      <c r="P19" s="1"/>
    </row>
    <row r="20" spans="2:16" ht="18.75">
      <c r="B20" s="1"/>
      <c r="C20" s="1"/>
      <c r="D20" s="1"/>
      <c r="E20" s="1"/>
      <c r="F20" s="1"/>
      <c r="G20" s="6"/>
      <c r="H20" s="6"/>
      <c r="I20" s="6"/>
      <c r="J20" s="6"/>
      <c r="K20" s="6"/>
      <c r="L20" s="68"/>
      <c r="M20" s="68"/>
      <c r="N20" s="68"/>
      <c r="O20" s="1"/>
      <c r="P20" s="1"/>
    </row>
    <row r="21" spans="2:16" ht="18.75">
      <c r="B21" s="1"/>
      <c r="C21" s="1"/>
      <c r="D21" s="1"/>
      <c r="E21" s="1"/>
      <c r="F21" s="1"/>
      <c r="G21" s="1"/>
      <c r="H21" s="1"/>
      <c r="I21" s="1"/>
      <c r="J21" s="1"/>
      <c r="K21" s="1"/>
      <c r="L21" s="69"/>
      <c r="M21" s="69"/>
      <c r="N21" s="69"/>
      <c r="O21" s="1"/>
      <c r="P21" s="1"/>
    </row>
    <row r="22" spans="2:16" ht="29.25" customHeight="1">
      <c r="B22" s="1"/>
      <c r="C22" s="1"/>
      <c r="D22" s="1"/>
      <c r="E22" s="1"/>
      <c r="F22" s="1"/>
      <c r="G22" s="81"/>
      <c r="H22" s="81"/>
      <c r="I22" s="81"/>
      <c r="J22" s="81"/>
      <c r="K22" s="81"/>
      <c r="L22" s="84" t="s">
        <v>10</v>
      </c>
      <c r="M22" s="84"/>
      <c r="N22" s="84"/>
      <c r="O22" s="1"/>
      <c r="P22" s="1"/>
    </row>
    <row r="23" spans="2:16" ht="18.75">
      <c r="B23" s="1"/>
      <c r="C23" s="1"/>
      <c r="D23" s="1"/>
      <c r="E23" s="1"/>
      <c r="F23" s="1"/>
      <c r="G23" s="6"/>
      <c r="H23" s="6"/>
      <c r="I23" s="6"/>
      <c r="J23" s="6"/>
      <c r="K23" s="6"/>
      <c r="L23" s="68"/>
      <c r="M23" s="68"/>
      <c r="N23" s="68"/>
      <c r="O23" s="1"/>
      <c r="P23" s="1"/>
    </row>
    <row r="24" spans="2:16" ht="18.75">
      <c r="B24" s="1"/>
      <c r="C24" s="1"/>
      <c r="D24" s="1"/>
      <c r="E24" s="1"/>
      <c r="F24" s="1"/>
      <c r="G24" s="1"/>
      <c r="H24" s="1"/>
      <c r="I24" s="1"/>
      <c r="J24" s="1"/>
      <c r="K24" s="1"/>
      <c r="L24" s="69"/>
      <c r="M24" s="69"/>
      <c r="N24" s="69"/>
      <c r="O24" s="1"/>
      <c r="P24" s="1"/>
    </row>
    <row r="25" spans="2:16" ht="31.5" customHeight="1">
      <c r="B25" s="1"/>
      <c r="C25" s="1"/>
      <c r="D25" s="1"/>
      <c r="E25" s="1"/>
      <c r="F25" s="1"/>
      <c r="G25" s="81"/>
      <c r="H25" s="81"/>
      <c r="I25" s="81"/>
      <c r="J25" s="81"/>
      <c r="K25" s="81"/>
      <c r="L25" s="82" t="s">
        <v>11</v>
      </c>
      <c r="M25" s="82"/>
      <c r="N25" s="82"/>
      <c r="O25" s="1"/>
      <c r="P25" s="1"/>
    </row>
    <row r="26" spans="2:16" ht="21.75" customHeight="1">
      <c r="B26" s="6"/>
      <c r="C26" s="6"/>
      <c r="D26" s="7"/>
      <c r="E26" s="7"/>
      <c r="F26" s="6"/>
      <c r="G26" s="6"/>
      <c r="H26" s="6"/>
      <c r="I26" s="6"/>
      <c r="J26" s="6"/>
      <c r="K26" s="6"/>
      <c r="L26" s="68"/>
      <c r="M26" s="68"/>
      <c r="N26" s="68"/>
      <c r="O26" s="1"/>
      <c r="P26" s="1"/>
    </row>
    <row r="27" spans="2:16" ht="18.75">
      <c r="B27" s="1"/>
      <c r="C27" s="1"/>
      <c r="D27" s="1"/>
      <c r="E27" s="1"/>
      <c r="F27" s="1"/>
      <c r="G27" s="1"/>
      <c r="H27" s="1"/>
      <c r="I27" s="1"/>
      <c r="J27" s="1"/>
      <c r="K27" s="1"/>
      <c r="L27" s="69"/>
      <c r="M27" s="69"/>
      <c r="N27" s="69"/>
      <c r="O27" s="1"/>
      <c r="P27" s="1"/>
    </row>
    <row r="28" spans="2:16" ht="43.5" customHeight="1">
      <c r="B28" s="1"/>
      <c r="C28" s="1"/>
      <c r="D28" s="1"/>
      <c r="E28" s="1"/>
      <c r="F28" s="1"/>
      <c r="G28" s="81"/>
      <c r="H28" s="81"/>
      <c r="I28" s="81"/>
      <c r="J28" s="81"/>
      <c r="K28" s="81"/>
      <c r="L28" s="85" t="s">
        <v>12</v>
      </c>
      <c r="M28" s="85"/>
      <c r="N28" s="85"/>
      <c r="O28" s="1"/>
      <c r="P28" s="1"/>
    </row>
    <row r="29" spans="2:16" ht="18.75">
      <c r="B29" s="1"/>
      <c r="C29" s="1"/>
      <c r="D29" s="1"/>
      <c r="E29" s="1"/>
      <c r="F29" s="1"/>
      <c r="G29" s="1"/>
      <c r="H29" s="1"/>
      <c r="I29" s="1"/>
      <c r="J29" s="1"/>
      <c r="K29" s="1"/>
      <c r="L29" s="69"/>
      <c r="M29" s="69"/>
      <c r="N29" s="69"/>
      <c r="O29" s="1"/>
      <c r="P29" s="1"/>
    </row>
    <row r="30" spans="2:16" ht="18.75">
      <c r="B30" s="1"/>
      <c r="C30" s="1"/>
      <c r="D30" s="1"/>
      <c r="E30" s="1"/>
      <c r="F30" s="1"/>
      <c r="G30" s="1"/>
      <c r="H30" s="1"/>
      <c r="I30" s="1"/>
      <c r="J30" s="1"/>
      <c r="K30" s="1"/>
      <c r="L30" s="69"/>
      <c r="M30" s="69"/>
      <c r="N30" s="69"/>
      <c r="O30" s="1"/>
      <c r="P30" s="1"/>
    </row>
    <row r="31" spans="2:16" ht="38.25" customHeight="1">
      <c r="B31" s="1"/>
      <c r="C31" s="1"/>
      <c r="D31" s="1"/>
      <c r="E31" s="1"/>
      <c r="F31" s="1"/>
      <c r="G31" s="81"/>
      <c r="H31" s="81"/>
      <c r="I31" s="81"/>
      <c r="J31" s="81"/>
      <c r="K31" s="81"/>
      <c r="L31" s="83" t="s">
        <v>166</v>
      </c>
      <c r="M31" s="83"/>
      <c r="N31" s="83"/>
      <c r="O31" s="1"/>
      <c r="P31" s="1"/>
    </row>
    <row r="32" spans="2:16" ht="18.75">
      <c r="B32" s="1"/>
      <c r="C32" s="1"/>
      <c r="D32" s="1"/>
      <c r="E32" s="1"/>
      <c r="F32" s="1"/>
      <c r="G32" s="1"/>
      <c r="H32" s="1"/>
      <c r="I32" s="1"/>
      <c r="J32" s="1"/>
      <c r="K32" s="1"/>
      <c r="L32" s="69"/>
      <c r="M32" s="69"/>
      <c r="N32" s="69"/>
      <c r="O32" s="1"/>
      <c r="P32" s="1"/>
    </row>
    <row r="33" spans="2:16" ht="40.5" customHeight="1">
      <c r="B33" s="1"/>
      <c r="C33" s="1"/>
      <c r="D33" s="1"/>
      <c r="E33" s="1"/>
      <c r="F33" s="1"/>
      <c r="G33" s="81"/>
      <c r="H33" s="81"/>
      <c r="I33" s="81"/>
      <c r="J33" s="81"/>
      <c r="K33" s="81"/>
      <c r="L33" s="84" t="s">
        <v>167</v>
      </c>
      <c r="M33" s="84"/>
      <c r="N33" s="84"/>
      <c r="O33" s="1"/>
      <c r="P33" s="1"/>
    </row>
    <row r="34" spans="2:16" ht="24" customHeight="1">
      <c r="B34" s="1"/>
      <c r="C34" s="1"/>
      <c r="D34" s="1"/>
      <c r="E34" s="1"/>
      <c r="F34" s="1"/>
      <c r="G34" s="1"/>
      <c r="H34" s="1"/>
      <c r="I34" s="1"/>
      <c r="J34" s="1"/>
      <c r="K34" s="1"/>
      <c r="L34" s="1"/>
      <c r="M34" s="1"/>
      <c r="N34" s="1"/>
      <c r="O34" s="1"/>
      <c r="P34" s="1"/>
    </row>
  </sheetData>
  <sheetProtection algorithmName="SHA-512" hashValue="GnCYd8DJeSAblgkeAMltdUNNdataqFP+hyhhbqV8VCZTV+MR8WeGcbJFRfw+U30lkInbivuy1Y0u3CRJNILuRQ==" saltValue="2yHpXgGXiKj6YQ5l8GQF7g==" spinCount="100000" sheet="1" objects="1" scenarios="1" formatCells="0" formatColumns="0" formatRows="0" deleteRows="0" selectLockedCells="1"/>
  <mergeCells count="19">
    <mergeCell ref="G25:K25"/>
    <mergeCell ref="L25:N25"/>
    <mergeCell ref="G16:K16"/>
    <mergeCell ref="L16:N16"/>
    <mergeCell ref="G19:K19"/>
    <mergeCell ref="L19:N19"/>
    <mergeCell ref="G22:K22"/>
    <mergeCell ref="L22:N22"/>
    <mergeCell ref="G31:K31"/>
    <mergeCell ref="L31:N31"/>
    <mergeCell ref="G33:K33"/>
    <mergeCell ref="L33:N33"/>
    <mergeCell ref="G28:K28"/>
    <mergeCell ref="L28:N28"/>
    <mergeCell ref="C4:N5"/>
    <mergeCell ref="D7:N7"/>
    <mergeCell ref="D9:N9"/>
    <mergeCell ref="G13:K13"/>
    <mergeCell ref="L13:N13"/>
  </mergeCells>
  <pageMargins left="0.7" right="0.7" top="0.75" bottom="0.75" header="0.3" footer="0.3"/>
  <pageSetup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I263"/>
  <sheetViews>
    <sheetView tabSelected="1" zoomScale="35" zoomScaleNormal="35" workbookViewId="0">
      <selection activeCell="E28" sqref="E28:G28"/>
    </sheetView>
  </sheetViews>
  <sheetFormatPr defaultColWidth="8.625" defaultRowHeight="31.5"/>
  <cols>
    <col min="1" max="1" width="11.375" style="10" customWidth="1"/>
    <col min="2" max="2" width="14.875" style="11" customWidth="1"/>
    <col min="3" max="3" width="164.375" style="11" customWidth="1"/>
    <col min="4" max="4" width="15.375" style="11" customWidth="1"/>
    <col min="5" max="5" width="12" style="11" customWidth="1"/>
    <col min="6" max="6" width="13.25" style="11" customWidth="1"/>
    <col min="7" max="7" width="27.5" style="11" customWidth="1"/>
    <col min="8" max="9" width="25.625" style="12" customWidth="1"/>
    <col min="10" max="10" width="25.875" style="13" customWidth="1"/>
    <col min="11" max="11" width="20.375" style="11" customWidth="1"/>
    <col min="12" max="12" width="24.375" style="11" customWidth="1"/>
    <col min="13" max="13" width="29.125" style="11" customWidth="1"/>
    <col min="14" max="14" width="28.75" style="11" customWidth="1"/>
    <col min="15" max="15" width="20.875" style="11" customWidth="1"/>
    <col min="16" max="16" width="14.75" style="11" customWidth="1"/>
    <col min="17" max="17" width="10.625" style="52" customWidth="1"/>
    <col min="18" max="22" width="8.625" style="11"/>
    <col min="23" max="23" width="27" style="11" customWidth="1"/>
    <col min="24" max="16384" width="8.625" style="11"/>
  </cols>
  <sheetData>
    <row r="1" spans="1:35" ht="49.5" customHeight="1">
      <c r="A1" s="44"/>
      <c r="B1" s="116" t="s">
        <v>183</v>
      </c>
      <c r="C1" s="116"/>
      <c r="D1" s="116"/>
      <c r="E1" s="116"/>
      <c r="F1" s="116"/>
      <c r="G1" s="116"/>
      <c r="H1" s="116"/>
      <c r="I1" s="116"/>
      <c r="J1" s="116"/>
      <c r="K1" s="116"/>
      <c r="L1" s="116"/>
      <c r="M1" s="116"/>
      <c r="N1" s="116"/>
      <c r="O1" s="116"/>
      <c r="P1" s="116"/>
      <c r="Q1" s="103"/>
    </row>
    <row r="2" spans="1:35" ht="48.75" customHeight="1">
      <c r="A2" s="148"/>
      <c r="B2" s="14"/>
      <c r="C2" s="167" t="s">
        <v>118</v>
      </c>
      <c r="D2" s="167"/>
      <c r="E2" s="167"/>
      <c r="F2" s="167"/>
      <c r="G2" s="167"/>
      <c r="H2" s="167"/>
      <c r="I2" s="167"/>
      <c r="J2" s="167"/>
      <c r="K2" s="167"/>
      <c r="L2" s="167"/>
      <c r="M2" s="167"/>
      <c r="N2" s="167"/>
      <c r="O2" s="167"/>
      <c r="P2" s="146"/>
      <c r="Q2" s="104"/>
    </row>
    <row r="3" spans="1:35" ht="39.75" customHeight="1">
      <c r="A3" s="148"/>
      <c r="B3" s="16"/>
      <c r="C3" s="14"/>
      <c r="D3" s="113" t="s">
        <v>0</v>
      </c>
      <c r="E3" s="114"/>
      <c r="F3" s="114"/>
      <c r="G3" s="114"/>
      <c r="H3" s="114"/>
      <c r="I3" s="114"/>
      <c r="J3" s="114"/>
      <c r="K3" s="114"/>
      <c r="L3" s="114"/>
      <c r="M3" s="114"/>
      <c r="N3" s="115"/>
      <c r="O3" s="15"/>
      <c r="P3" s="147"/>
      <c r="Q3" s="104"/>
    </row>
    <row r="4" spans="1:35" ht="46.5" customHeight="1">
      <c r="A4" s="148"/>
      <c r="B4" s="16"/>
      <c r="C4" s="15"/>
      <c r="D4" s="149"/>
      <c r="E4" s="150"/>
      <c r="F4" s="157" t="s">
        <v>1</v>
      </c>
      <c r="G4" s="158"/>
      <c r="H4" s="151" t="s">
        <v>2</v>
      </c>
      <c r="I4" s="152"/>
      <c r="J4" s="152"/>
      <c r="K4" s="153"/>
      <c r="L4" s="43" t="s">
        <v>18</v>
      </c>
      <c r="M4" s="72" t="s">
        <v>32</v>
      </c>
      <c r="N4" s="14"/>
      <c r="O4" s="14"/>
      <c r="P4" s="147"/>
      <c r="Q4" s="104"/>
    </row>
    <row r="5" spans="1:35" ht="39.75" customHeight="1">
      <c r="A5" s="148"/>
      <c r="B5" s="16"/>
      <c r="C5" s="14"/>
      <c r="D5" s="149"/>
      <c r="E5" s="150"/>
      <c r="F5" s="159" t="s">
        <v>3</v>
      </c>
      <c r="G5" s="160"/>
      <c r="H5" s="154" t="s">
        <v>25</v>
      </c>
      <c r="I5" s="155"/>
      <c r="J5" s="155"/>
      <c r="K5" s="156"/>
      <c r="L5" s="40">
        <v>2</v>
      </c>
      <c r="M5" s="41" t="s">
        <v>33</v>
      </c>
      <c r="N5" s="14"/>
      <c r="O5" s="14"/>
      <c r="P5" s="147"/>
      <c r="Q5" s="104"/>
      <c r="AI5" s="17"/>
    </row>
    <row r="6" spans="1:35" ht="35.25" customHeight="1">
      <c r="A6" s="148"/>
      <c r="B6" s="16"/>
      <c r="C6" s="14"/>
      <c r="D6" s="149"/>
      <c r="E6" s="150"/>
      <c r="F6" s="161" t="s">
        <v>4</v>
      </c>
      <c r="G6" s="162"/>
      <c r="H6" s="154" t="s">
        <v>26</v>
      </c>
      <c r="I6" s="155"/>
      <c r="J6" s="155"/>
      <c r="K6" s="156"/>
      <c r="L6" s="40">
        <v>1</v>
      </c>
      <c r="M6" s="55" t="s">
        <v>34</v>
      </c>
      <c r="N6" s="14"/>
      <c r="O6" s="14"/>
      <c r="P6" s="147"/>
      <c r="Q6" s="104"/>
      <c r="AI6" s="17"/>
    </row>
    <row r="7" spans="1:35" s="48" customFormat="1" ht="33" customHeight="1">
      <c r="A7" s="148"/>
      <c r="B7" s="45"/>
      <c r="C7" s="46"/>
      <c r="D7" s="149"/>
      <c r="E7" s="150"/>
      <c r="F7" s="163" t="s">
        <v>5</v>
      </c>
      <c r="G7" s="164"/>
      <c r="H7" s="154" t="s">
        <v>27</v>
      </c>
      <c r="I7" s="155"/>
      <c r="J7" s="155"/>
      <c r="K7" s="156"/>
      <c r="L7" s="18">
        <v>0</v>
      </c>
      <c r="M7" s="47" t="s">
        <v>35</v>
      </c>
      <c r="N7" s="46"/>
      <c r="O7" s="46"/>
      <c r="P7" s="147"/>
      <c r="Q7" s="104"/>
      <c r="AI7" s="49"/>
    </row>
    <row r="8" spans="1:35" ht="31.5" customHeight="1">
      <c r="A8" s="148"/>
      <c r="B8" s="16"/>
      <c r="C8" s="14"/>
      <c r="D8" s="149"/>
      <c r="E8" s="150"/>
      <c r="F8" s="165" t="s">
        <v>29</v>
      </c>
      <c r="G8" s="166"/>
      <c r="H8" s="154" t="s">
        <v>28</v>
      </c>
      <c r="I8" s="155"/>
      <c r="J8" s="155"/>
      <c r="K8" s="156"/>
      <c r="L8" s="40" t="s">
        <v>30</v>
      </c>
      <c r="M8" s="42" t="s">
        <v>30</v>
      </c>
      <c r="N8" s="14"/>
      <c r="O8" s="14"/>
      <c r="P8" s="147"/>
      <c r="Q8" s="104"/>
      <c r="AI8" s="19"/>
    </row>
    <row r="9" spans="1:35" ht="51" customHeight="1">
      <c r="A9" s="134" t="s">
        <v>37</v>
      </c>
      <c r="B9" s="134" t="s">
        <v>31</v>
      </c>
      <c r="C9" s="134" t="s">
        <v>36</v>
      </c>
      <c r="D9" s="134" t="s">
        <v>18</v>
      </c>
      <c r="E9" s="134" t="s">
        <v>19</v>
      </c>
      <c r="F9" s="134"/>
      <c r="G9" s="134"/>
      <c r="H9" s="123" t="s">
        <v>38</v>
      </c>
      <c r="I9" s="123" t="s">
        <v>22</v>
      </c>
      <c r="J9" s="134" t="s">
        <v>6</v>
      </c>
      <c r="K9" s="134"/>
      <c r="L9" s="134"/>
      <c r="M9" s="134" t="s">
        <v>13</v>
      </c>
      <c r="N9" s="134"/>
      <c r="O9" s="134"/>
      <c r="P9" s="135"/>
      <c r="Q9" s="104"/>
      <c r="AI9" s="17"/>
    </row>
    <row r="10" spans="1:35" ht="48.75" customHeight="1">
      <c r="A10" s="134"/>
      <c r="B10" s="134"/>
      <c r="C10" s="134"/>
      <c r="D10" s="134"/>
      <c r="E10" s="134"/>
      <c r="F10" s="134"/>
      <c r="G10" s="134"/>
      <c r="H10" s="123"/>
      <c r="I10" s="123"/>
      <c r="J10" s="74" t="s">
        <v>23</v>
      </c>
      <c r="K10" s="74" t="s">
        <v>20</v>
      </c>
      <c r="L10" s="74" t="s">
        <v>21</v>
      </c>
      <c r="M10" s="74" t="s">
        <v>14</v>
      </c>
      <c r="N10" s="74" t="s">
        <v>15</v>
      </c>
      <c r="O10" s="74" t="s">
        <v>16</v>
      </c>
      <c r="P10" s="75" t="s">
        <v>17</v>
      </c>
      <c r="Q10" s="104"/>
      <c r="AI10" s="17"/>
    </row>
    <row r="11" spans="1:35" ht="69.75" customHeight="1">
      <c r="A11" s="77" t="s">
        <v>39</v>
      </c>
      <c r="B11" s="97" t="s">
        <v>119</v>
      </c>
      <c r="C11" s="98"/>
      <c r="D11" s="98"/>
      <c r="E11" s="98"/>
      <c r="F11" s="98"/>
      <c r="G11" s="99"/>
      <c r="H11" s="20">
        <f>IF(COUNT(D12:D15)=0,"N/A",SUM(D12:D15)/(COUNT(D12:D15)*2))</f>
        <v>1</v>
      </c>
      <c r="I11" s="21" t="str">
        <f>IF(H11="N/A","N/A", IF(H11&gt;=80%,"MET",IF(H11&gt;=50%,"PARTIAL MET","Not Met")))</f>
        <v>MET</v>
      </c>
      <c r="J11" s="142"/>
      <c r="K11" s="142"/>
      <c r="L11" s="142"/>
      <c r="M11" s="136"/>
      <c r="N11" s="137"/>
      <c r="O11" s="137"/>
      <c r="P11" s="138"/>
      <c r="Q11" s="104"/>
      <c r="AI11" s="17"/>
    </row>
    <row r="12" spans="1:35" ht="81" customHeight="1">
      <c r="A12" s="127" t="s">
        <v>31</v>
      </c>
      <c r="B12" s="22">
        <v>1</v>
      </c>
      <c r="C12" s="70" t="s">
        <v>40</v>
      </c>
      <c r="D12" s="71">
        <v>2</v>
      </c>
      <c r="E12" s="100"/>
      <c r="F12" s="101"/>
      <c r="G12" s="102"/>
      <c r="H12" s="94"/>
      <c r="I12" s="23"/>
      <c r="J12" s="73" t="s">
        <v>173</v>
      </c>
      <c r="K12" s="56"/>
      <c r="L12" s="57"/>
      <c r="M12" s="24"/>
      <c r="N12" s="25"/>
      <c r="O12" s="25"/>
      <c r="P12" s="51" t="s">
        <v>172</v>
      </c>
      <c r="Q12" s="104"/>
      <c r="AI12" s="26"/>
    </row>
    <row r="13" spans="1:35" ht="91.5" customHeight="1">
      <c r="A13" s="128"/>
      <c r="B13" s="22">
        <v>2</v>
      </c>
      <c r="C13" s="70" t="s">
        <v>41</v>
      </c>
      <c r="D13" s="71" t="s">
        <v>30</v>
      </c>
      <c r="E13" s="100"/>
      <c r="F13" s="101"/>
      <c r="G13" s="102"/>
      <c r="H13" s="95"/>
      <c r="I13" s="27"/>
      <c r="J13" s="73" t="s">
        <v>124</v>
      </c>
      <c r="K13" s="58"/>
      <c r="L13" s="73" t="s">
        <v>120</v>
      </c>
      <c r="M13" s="24"/>
      <c r="N13" s="25"/>
      <c r="O13" s="25"/>
      <c r="P13" s="51" t="s">
        <v>170</v>
      </c>
      <c r="Q13" s="104"/>
      <c r="AI13" s="26"/>
    </row>
    <row r="14" spans="1:35" ht="82.5" customHeight="1">
      <c r="A14" s="128"/>
      <c r="B14" s="22">
        <v>3</v>
      </c>
      <c r="C14" s="70" t="s">
        <v>42</v>
      </c>
      <c r="D14" s="71">
        <v>2</v>
      </c>
      <c r="E14" s="100"/>
      <c r="F14" s="101"/>
      <c r="G14" s="102"/>
      <c r="H14" s="95"/>
      <c r="I14" s="27"/>
      <c r="J14" s="73" t="s">
        <v>121</v>
      </c>
      <c r="K14" s="54"/>
      <c r="L14" s="73" t="s">
        <v>120</v>
      </c>
      <c r="M14" s="24"/>
      <c r="N14" s="25"/>
      <c r="O14" s="25"/>
      <c r="P14" s="51" t="s">
        <v>170</v>
      </c>
      <c r="Q14" s="104"/>
      <c r="AI14" s="26"/>
    </row>
    <row r="15" spans="1:35" ht="85.5" customHeight="1">
      <c r="A15" s="129"/>
      <c r="B15" s="22">
        <v>4</v>
      </c>
      <c r="C15" s="70" t="s">
        <v>43</v>
      </c>
      <c r="D15" s="71">
        <v>2</v>
      </c>
      <c r="E15" s="100"/>
      <c r="F15" s="101"/>
      <c r="G15" s="102"/>
      <c r="H15" s="95"/>
      <c r="I15" s="27"/>
      <c r="J15" s="59"/>
      <c r="K15" s="73" t="s">
        <v>123</v>
      </c>
      <c r="L15" s="73" t="s">
        <v>122</v>
      </c>
      <c r="M15" s="28"/>
      <c r="N15" s="28"/>
      <c r="O15" s="28"/>
      <c r="P15" s="51" t="s">
        <v>170</v>
      </c>
      <c r="Q15" s="104"/>
      <c r="AI15" s="26"/>
    </row>
    <row r="16" spans="1:35" ht="83.25" customHeight="1">
      <c r="A16" s="77" t="s">
        <v>44</v>
      </c>
      <c r="B16" s="97" t="s">
        <v>45</v>
      </c>
      <c r="C16" s="98"/>
      <c r="D16" s="98"/>
      <c r="E16" s="98"/>
      <c r="F16" s="98"/>
      <c r="G16" s="99"/>
      <c r="H16" s="20">
        <f>IF(COUNT(D17:D19)=0,"N/A",SUM(D17:D19)/(COUNT(D17:D19)*2))</f>
        <v>1</v>
      </c>
      <c r="I16" s="21" t="str">
        <f>IF(H16="N/A","N/A", IF(H16&gt;=80%,"MET",IF(H16&gt;=50%,"PARTIAL MET","Not Met")))</f>
        <v>MET</v>
      </c>
      <c r="J16" s="117"/>
      <c r="K16" s="118"/>
      <c r="L16" s="118"/>
      <c r="M16" s="118"/>
      <c r="N16" s="118"/>
      <c r="O16" s="118"/>
      <c r="P16" s="118"/>
      <c r="Q16" s="104"/>
      <c r="AI16" s="26"/>
    </row>
    <row r="17" spans="1:35" ht="78" customHeight="1">
      <c r="A17" s="127" t="s">
        <v>31</v>
      </c>
      <c r="B17" s="22">
        <v>1</v>
      </c>
      <c r="C17" s="70" t="s">
        <v>47</v>
      </c>
      <c r="D17" s="71">
        <v>2</v>
      </c>
      <c r="E17" s="100"/>
      <c r="F17" s="101"/>
      <c r="G17" s="102"/>
      <c r="H17" s="94"/>
      <c r="I17" s="23"/>
      <c r="J17" s="73" t="s">
        <v>125</v>
      </c>
      <c r="K17" s="54"/>
      <c r="L17" s="54"/>
      <c r="M17" s="24"/>
      <c r="N17" s="25"/>
      <c r="O17" s="25"/>
      <c r="P17" s="51" t="s">
        <v>170</v>
      </c>
      <c r="Q17" s="104"/>
      <c r="AI17" s="26"/>
    </row>
    <row r="18" spans="1:35" ht="75" customHeight="1">
      <c r="A18" s="128"/>
      <c r="B18" s="33">
        <v>2</v>
      </c>
      <c r="C18" s="70" t="s">
        <v>48</v>
      </c>
      <c r="D18" s="71">
        <v>2</v>
      </c>
      <c r="E18" s="100"/>
      <c r="F18" s="101"/>
      <c r="G18" s="102"/>
      <c r="H18" s="95"/>
      <c r="I18" s="27"/>
      <c r="J18" s="73" t="s">
        <v>126</v>
      </c>
      <c r="K18" s="54"/>
      <c r="L18" s="54"/>
      <c r="M18" s="24"/>
      <c r="N18" s="25"/>
      <c r="O18" s="25"/>
      <c r="P18" s="51" t="s">
        <v>170</v>
      </c>
      <c r="Q18" s="104"/>
      <c r="AI18" s="26"/>
    </row>
    <row r="19" spans="1:35" ht="77.25" customHeight="1">
      <c r="A19" s="128"/>
      <c r="B19" s="22">
        <v>3</v>
      </c>
      <c r="C19" s="70" t="s">
        <v>174</v>
      </c>
      <c r="D19" s="71" t="s">
        <v>30</v>
      </c>
      <c r="E19" s="100"/>
      <c r="F19" s="101"/>
      <c r="G19" s="102"/>
      <c r="H19" s="95"/>
      <c r="I19" s="27"/>
      <c r="J19" s="73" t="s">
        <v>127</v>
      </c>
      <c r="K19" s="73" t="s">
        <v>123</v>
      </c>
      <c r="L19" s="54"/>
      <c r="M19" s="24"/>
      <c r="N19" s="25"/>
      <c r="O19" s="25"/>
      <c r="P19" s="51" t="s">
        <v>172</v>
      </c>
      <c r="Q19" s="104"/>
      <c r="AI19" s="26"/>
    </row>
    <row r="20" spans="1:35" ht="75" customHeight="1">
      <c r="A20" s="77" t="s">
        <v>46</v>
      </c>
      <c r="B20" s="97" t="s">
        <v>49</v>
      </c>
      <c r="C20" s="98"/>
      <c r="D20" s="98"/>
      <c r="E20" s="98"/>
      <c r="F20" s="98"/>
      <c r="G20" s="99"/>
      <c r="H20" s="20">
        <f>IF(COUNT(D21:D25)=0,"N/A",SUM(D21:D25)/(COUNT(D21:D25)*2))</f>
        <v>0.9</v>
      </c>
      <c r="I20" s="21" t="str">
        <f>IF(H20="N/A","N/A", IF(H20&gt;=80%,"MET",IF(H20&gt;=50%,"PARTIAL MET","Not Met")))</f>
        <v>MET</v>
      </c>
      <c r="J20" s="139"/>
      <c r="K20" s="139"/>
      <c r="L20" s="139"/>
      <c r="M20" s="140"/>
      <c r="N20" s="141"/>
      <c r="O20" s="141"/>
      <c r="P20" s="141"/>
      <c r="Q20" s="104"/>
      <c r="AI20" s="26"/>
    </row>
    <row r="21" spans="1:35" ht="81" customHeight="1">
      <c r="A21" s="127" t="s">
        <v>31</v>
      </c>
      <c r="B21" s="22">
        <v>1</v>
      </c>
      <c r="C21" s="70" t="s">
        <v>51</v>
      </c>
      <c r="D21" s="71">
        <v>2</v>
      </c>
      <c r="E21" s="100"/>
      <c r="F21" s="101"/>
      <c r="G21" s="102"/>
      <c r="H21" s="94"/>
      <c r="I21" s="23"/>
      <c r="J21" s="54"/>
      <c r="K21" s="54"/>
      <c r="L21" s="73" t="s">
        <v>120</v>
      </c>
      <c r="M21" s="24"/>
      <c r="N21" s="25"/>
      <c r="O21" s="25"/>
      <c r="P21" s="51" t="s">
        <v>170</v>
      </c>
      <c r="Q21" s="104"/>
      <c r="AI21" s="26"/>
    </row>
    <row r="22" spans="1:35" ht="85.5" customHeight="1">
      <c r="A22" s="128"/>
      <c r="B22" s="33">
        <v>2</v>
      </c>
      <c r="C22" s="70" t="s">
        <v>175</v>
      </c>
      <c r="D22" s="71">
        <v>1</v>
      </c>
      <c r="E22" s="100"/>
      <c r="F22" s="101"/>
      <c r="G22" s="102"/>
      <c r="H22" s="95"/>
      <c r="I22" s="27"/>
      <c r="J22" s="73" t="s">
        <v>128</v>
      </c>
      <c r="K22" s="73" t="s">
        <v>123</v>
      </c>
      <c r="L22" s="73" t="s">
        <v>129</v>
      </c>
      <c r="M22" s="24"/>
      <c r="N22" s="25"/>
      <c r="O22" s="25"/>
      <c r="P22" s="51" t="s">
        <v>170</v>
      </c>
      <c r="Q22" s="104"/>
      <c r="AI22" s="26"/>
    </row>
    <row r="23" spans="1:35" ht="68.25" customHeight="1">
      <c r="A23" s="128"/>
      <c r="B23" s="22">
        <v>3</v>
      </c>
      <c r="C23" s="70" t="s">
        <v>52</v>
      </c>
      <c r="D23" s="71">
        <v>2</v>
      </c>
      <c r="E23" s="100"/>
      <c r="F23" s="101"/>
      <c r="G23" s="102"/>
      <c r="H23" s="95"/>
      <c r="I23" s="27"/>
      <c r="J23" s="54"/>
      <c r="K23" s="73" t="s">
        <v>123</v>
      </c>
      <c r="L23" s="73" t="s">
        <v>120</v>
      </c>
      <c r="M23" s="24"/>
      <c r="N23" s="25"/>
      <c r="O23" s="25"/>
      <c r="P23" s="51" t="s">
        <v>170</v>
      </c>
      <c r="Q23" s="104"/>
      <c r="AI23" s="26"/>
    </row>
    <row r="24" spans="1:35" ht="90" customHeight="1">
      <c r="A24" s="128"/>
      <c r="B24" s="33">
        <v>4</v>
      </c>
      <c r="C24" s="70" t="s">
        <v>53</v>
      </c>
      <c r="D24" s="71">
        <v>2</v>
      </c>
      <c r="E24" s="100"/>
      <c r="F24" s="101"/>
      <c r="G24" s="102"/>
      <c r="H24" s="95"/>
      <c r="I24" s="27"/>
      <c r="J24" s="73" t="s">
        <v>130</v>
      </c>
      <c r="K24" s="73" t="s">
        <v>123</v>
      </c>
      <c r="L24" s="54"/>
      <c r="M24" s="28"/>
      <c r="N24" s="28"/>
      <c r="O24" s="28"/>
      <c r="P24" s="51" t="s">
        <v>170</v>
      </c>
      <c r="Q24" s="104"/>
      <c r="AI24" s="26"/>
    </row>
    <row r="25" spans="1:35" ht="91.5" customHeight="1">
      <c r="A25" s="128"/>
      <c r="B25" s="22">
        <v>5</v>
      </c>
      <c r="C25" s="70" t="s">
        <v>54</v>
      </c>
      <c r="D25" s="71">
        <v>2</v>
      </c>
      <c r="E25" s="89"/>
      <c r="F25" s="90"/>
      <c r="G25" s="91"/>
      <c r="H25" s="95"/>
      <c r="I25" s="27"/>
      <c r="J25" s="54"/>
      <c r="K25" s="54"/>
      <c r="L25" s="73" t="s">
        <v>120</v>
      </c>
      <c r="M25" s="28"/>
      <c r="N25" s="28"/>
      <c r="O25" s="28"/>
      <c r="P25" s="51" t="s">
        <v>170</v>
      </c>
      <c r="Q25" s="104"/>
      <c r="AI25" s="26"/>
    </row>
    <row r="26" spans="1:35" ht="70.5" customHeight="1">
      <c r="A26" s="77" t="s">
        <v>50</v>
      </c>
      <c r="B26" s="97" t="s">
        <v>55</v>
      </c>
      <c r="C26" s="98"/>
      <c r="D26" s="98"/>
      <c r="E26" s="98"/>
      <c r="F26" s="98"/>
      <c r="G26" s="99"/>
      <c r="H26" s="20">
        <f>IF(COUNT(D27:D29)=0,"N/A",SUM(D27:D29)/(COUNT(D27:D29)*2))</f>
        <v>1</v>
      </c>
      <c r="I26" s="21" t="str">
        <f>IF(H26="N/A","N/A", IF(H26&gt;=80%,"MET",IF(H26&gt;=50%,"PARTIAL MET","Not Met")))</f>
        <v>MET</v>
      </c>
      <c r="J26" s="139"/>
      <c r="K26" s="139"/>
      <c r="L26" s="139"/>
      <c r="M26" s="140"/>
      <c r="N26" s="141"/>
      <c r="O26" s="141"/>
      <c r="P26" s="141"/>
      <c r="Q26" s="104"/>
      <c r="AI26" s="26"/>
    </row>
    <row r="27" spans="1:35" ht="63.75" customHeight="1">
      <c r="A27" s="127" t="s">
        <v>31</v>
      </c>
      <c r="B27" s="22">
        <v>1</v>
      </c>
      <c r="C27" s="70" t="s">
        <v>57</v>
      </c>
      <c r="D27" s="71">
        <v>2</v>
      </c>
      <c r="E27" s="100"/>
      <c r="F27" s="101"/>
      <c r="G27" s="102"/>
      <c r="H27" s="34"/>
      <c r="I27" s="34"/>
      <c r="J27" s="73" t="s">
        <v>131</v>
      </c>
      <c r="K27" s="54"/>
      <c r="L27" s="54"/>
      <c r="M27" s="24"/>
      <c r="N27" s="25"/>
      <c r="O27" s="25"/>
      <c r="P27" s="51" t="s">
        <v>170</v>
      </c>
      <c r="Q27" s="104"/>
      <c r="AI27" s="26"/>
    </row>
    <row r="28" spans="1:35" ht="71.25" customHeight="1">
      <c r="A28" s="128"/>
      <c r="B28" s="33">
        <v>2</v>
      </c>
      <c r="C28" s="70" t="s">
        <v>58</v>
      </c>
      <c r="D28" s="71">
        <v>2</v>
      </c>
      <c r="E28" s="100"/>
      <c r="F28" s="101"/>
      <c r="G28" s="102"/>
      <c r="H28" s="35"/>
      <c r="I28" s="35"/>
      <c r="J28" s="73" t="s">
        <v>132</v>
      </c>
      <c r="K28" s="73" t="s">
        <v>123</v>
      </c>
      <c r="L28" s="73" t="s">
        <v>120</v>
      </c>
      <c r="M28" s="24"/>
      <c r="N28" s="25"/>
      <c r="O28" s="25"/>
      <c r="P28" s="51" t="s">
        <v>170</v>
      </c>
      <c r="Q28" s="104"/>
      <c r="AI28" s="26"/>
    </row>
    <row r="29" spans="1:35" ht="66" customHeight="1">
      <c r="A29" s="128"/>
      <c r="B29" s="22">
        <v>3</v>
      </c>
      <c r="C29" s="70" t="s">
        <v>59</v>
      </c>
      <c r="D29" s="71" t="s">
        <v>30</v>
      </c>
      <c r="E29" s="100"/>
      <c r="F29" s="101"/>
      <c r="G29" s="102"/>
      <c r="H29" s="35"/>
      <c r="I29" s="35"/>
      <c r="J29" s="54"/>
      <c r="K29" s="73" t="s">
        <v>133</v>
      </c>
      <c r="L29" s="73" t="s">
        <v>134</v>
      </c>
      <c r="M29" s="24"/>
      <c r="N29" s="25"/>
      <c r="O29" s="25"/>
      <c r="P29" s="51" t="s">
        <v>170</v>
      </c>
      <c r="Q29" s="104"/>
      <c r="AI29" s="26"/>
    </row>
    <row r="30" spans="1:35" ht="77.25" customHeight="1">
      <c r="A30" s="77" t="s">
        <v>56</v>
      </c>
      <c r="B30" s="97" t="s">
        <v>60</v>
      </c>
      <c r="C30" s="98"/>
      <c r="D30" s="98"/>
      <c r="E30" s="98"/>
      <c r="F30" s="98"/>
      <c r="G30" s="99"/>
      <c r="H30" s="20">
        <f>IF(COUNT(D31:D33)=0,"N/A",SUM(D31:D33)/(COUNT(D31:D33)*2))</f>
        <v>1</v>
      </c>
      <c r="I30" s="21" t="str">
        <f>IF(H30="N/A","N/A", IF(H30&gt;=80%,"MET",IF(H30&gt;=50%,"PARTIAL MET","Not Met")))</f>
        <v>MET</v>
      </c>
      <c r="J30" s="139"/>
      <c r="K30" s="139"/>
      <c r="L30" s="139"/>
      <c r="M30" s="140"/>
      <c r="N30" s="141"/>
      <c r="O30" s="141"/>
      <c r="P30" s="141"/>
      <c r="Q30" s="104"/>
      <c r="AI30" s="26"/>
    </row>
    <row r="31" spans="1:35" ht="60" customHeight="1">
      <c r="A31" s="127" t="s">
        <v>31</v>
      </c>
      <c r="B31" s="22">
        <v>1</v>
      </c>
      <c r="C31" s="70" t="s">
        <v>62</v>
      </c>
      <c r="D31" s="71" t="s">
        <v>30</v>
      </c>
      <c r="E31" s="89"/>
      <c r="F31" s="90"/>
      <c r="G31" s="91"/>
      <c r="H31" s="35"/>
      <c r="I31" s="35"/>
      <c r="J31" s="73" t="s">
        <v>135</v>
      </c>
      <c r="K31" s="54"/>
      <c r="L31" s="54"/>
      <c r="M31" s="28"/>
      <c r="N31" s="28"/>
      <c r="O31" s="28"/>
      <c r="P31" s="51" t="s">
        <v>170</v>
      </c>
      <c r="Q31" s="104"/>
      <c r="AI31" s="26"/>
    </row>
    <row r="32" spans="1:35" ht="71.25" customHeight="1">
      <c r="A32" s="128"/>
      <c r="B32" s="33">
        <v>2</v>
      </c>
      <c r="C32" s="70" t="s">
        <v>137</v>
      </c>
      <c r="D32" s="71">
        <v>2</v>
      </c>
      <c r="E32" s="89"/>
      <c r="F32" s="90"/>
      <c r="G32" s="91"/>
      <c r="H32" s="35"/>
      <c r="I32" s="35"/>
      <c r="J32" s="73" t="s">
        <v>136</v>
      </c>
      <c r="K32" s="54"/>
      <c r="L32" s="73" t="s">
        <v>120</v>
      </c>
      <c r="M32" s="28"/>
      <c r="N32" s="28"/>
      <c r="O32" s="28"/>
      <c r="P32" s="51" t="s">
        <v>170</v>
      </c>
      <c r="Q32" s="104"/>
      <c r="AI32" s="26"/>
    </row>
    <row r="33" spans="1:35" ht="72.75" customHeight="1">
      <c r="A33" s="128"/>
      <c r="B33" s="22">
        <v>3</v>
      </c>
      <c r="C33" s="70" t="s">
        <v>63</v>
      </c>
      <c r="D33" s="71">
        <v>2</v>
      </c>
      <c r="E33" s="89"/>
      <c r="F33" s="90"/>
      <c r="G33" s="91"/>
      <c r="H33" s="35"/>
      <c r="I33" s="35"/>
      <c r="J33" s="54"/>
      <c r="K33" s="73" t="s">
        <v>123</v>
      </c>
      <c r="L33" s="54"/>
      <c r="M33" s="28"/>
      <c r="N33" s="28"/>
      <c r="O33" s="28"/>
      <c r="P33" s="51" t="s">
        <v>170</v>
      </c>
      <c r="Q33" s="104"/>
      <c r="AI33" s="26"/>
    </row>
    <row r="34" spans="1:35" ht="58.5" customHeight="1">
      <c r="A34" s="77" t="s">
        <v>61</v>
      </c>
      <c r="B34" s="97" t="s">
        <v>64</v>
      </c>
      <c r="C34" s="98"/>
      <c r="D34" s="98"/>
      <c r="E34" s="98"/>
      <c r="F34" s="98"/>
      <c r="G34" s="99"/>
      <c r="H34" s="20">
        <f>IF(COUNT(D35:D38)=0,"N/A",SUM(D35:D38)/(COUNT(D35:D38)*2))</f>
        <v>1</v>
      </c>
      <c r="I34" s="21" t="str">
        <f>IF(H34="N/A","N/A", IF(H34&gt;=80%,"MET",IF(H34&gt;=50%,"PARTIAL MET","Not Met")))</f>
        <v>MET</v>
      </c>
      <c r="J34" s="50"/>
      <c r="K34" s="50"/>
      <c r="L34" s="50"/>
      <c r="M34" s="50"/>
      <c r="N34" s="50"/>
      <c r="O34" s="50"/>
      <c r="P34" s="50"/>
      <c r="Q34" s="104"/>
    </row>
    <row r="35" spans="1:35" ht="59.25" customHeight="1">
      <c r="A35" s="127" t="s">
        <v>31</v>
      </c>
      <c r="B35" s="22">
        <v>1</v>
      </c>
      <c r="C35" s="70" t="s">
        <v>66</v>
      </c>
      <c r="D35" s="71">
        <v>2</v>
      </c>
      <c r="E35" s="89"/>
      <c r="F35" s="90"/>
      <c r="G35" s="91"/>
      <c r="H35" s="94"/>
      <c r="I35" s="94"/>
      <c r="J35" s="73" t="s">
        <v>138</v>
      </c>
      <c r="K35" s="109"/>
      <c r="L35" s="110"/>
      <c r="M35" s="28"/>
      <c r="N35" s="28"/>
      <c r="O35" s="28"/>
      <c r="P35" s="51" t="s">
        <v>170</v>
      </c>
      <c r="Q35" s="104"/>
    </row>
    <row r="36" spans="1:35" ht="79.5" customHeight="1">
      <c r="A36" s="128"/>
      <c r="B36" s="33">
        <v>2</v>
      </c>
      <c r="C36" s="70" t="s">
        <v>67</v>
      </c>
      <c r="D36" s="71">
        <v>2</v>
      </c>
      <c r="E36" s="89"/>
      <c r="F36" s="90"/>
      <c r="G36" s="91"/>
      <c r="H36" s="95"/>
      <c r="I36" s="95"/>
      <c r="J36" s="73" t="s">
        <v>139</v>
      </c>
      <c r="K36" s="111"/>
      <c r="L36" s="112"/>
      <c r="M36" s="28"/>
      <c r="N36" s="28"/>
      <c r="O36" s="28"/>
      <c r="P36" s="51" t="s">
        <v>170</v>
      </c>
      <c r="Q36" s="104"/>
    </row>
    <row r="37" spans="1:35" ht="63" customHeight="1">
      <c r="A37" s="128"/>
      <c r="B37" s="22">
        <v>3</v>
      </c>
      <c r="C37" s="70" t="s">
        <v>68</v>
      </c>
      <c r="D37" s="71">
        <v>2</v>
      </c>
      <c r="E37" s="89"/>
      <c r="F37" s="90"/>
      <c r="G37" s="91"/>
      <c r="H37" s="95"/>
      <c r="I37" s="95"/>
      <c r="J37" s="106"/>
      <c r="K37" s="54"/>
      <c r="L37" s="73" t="s">
        <v>120</v>
      </c>
      <c r="M37" s="28"/>
      <c r="N37" s="28"/>
      <c r="O37" s="28"/>
      <c r="P37" s="51" t="s">
        <v>170</v>
      </c>
      <c r="Q37" s="104"/>
    </row>
    <row r="38" spans="1:35" ht="63" customHeight="1">
      <c r="A38" s="128"/>
      <c r="B38" s="33">
        <v>4</v>
      </c>
      <c r="C38" s="70" t="s">
        <v>69</v>
      </c>
      <c r="D38" s="71" t="s">
        <v>30</v>
      </c>
      <c r="E38" s="89"/>
      <c r="F38" s="90"/>
      <c r="G38" s="91"/>
      <c r="H38" s="96"/>
      <c r="I38" s="96"/>
      <c r="J38" s="108"/>
      <c r="K38" s="73" t="s">
        <v>123</v>
      </c>
      <c r="L38" s="54"/>
      <c r="M38" s="28"/>
      <c r="N38" s="28"/>
      <c r="O38" s="28"/>
      <c r="P38" s="51" t="s">
        <v>170</v>
      </c>
      <c r="Q38" s="104"/>
    </row>
    <row r="39" spans="1:35" ht="70.5" customHeight="1">
      <c r="A39" s="77" t="s">
        <v>65</v>
      </c>
      <c r="B39" s="97" t="s">
        <v>70</v>
      </c>
      <c r="C39" s="98"/>
      <c r="D39" s="98"/>
      <c r="E39" s="98"/>
      <c r="F39" s="98"/>
      <c r="G39" s="99"/>
      <c r="H39" s="20">
        <f>IF(COUNT(D40:D44)=0,"N/A",SUM(D40:D44)/(COUNT(D40:D44)*2))</f>
        <v>1</v>
      </c>
      <c r="I39" s="21" t="str">
        <f>IF(H39="N/A","N/A", IF(H39&gt;=80%,"MET",IF(H39&gt;=50%,"PARTIAL MET","Not Met")))</f>
        <v>MET</v>
      </c>
      <c r="J39" s="117"/>
      <c r="K39" s="118"/>
      <c r="L39" s="118"/>
      <c r="M39" s="118"/>
      <c r="N39" s="118"/>
      <c r="O39" s="118"/>
      <c r="P39" s="118"/>
      <c r="Q39" s="104"/>
    </row>
    <row r="40" spans="1:35" ht="89.25" customHeight="1">
      <c r="A40" s="127" t="s">
        <v>31</v>
      </c>
      <c r="B40" s="22">
        <v>1</v>
      </c>
      <c r="C40" s="70" t="s">
        <v>72</v>
      </c>
      <c r="D40" s="71">
        <v>2</v>
      </c>
      <c r="E40" s="143"/>
      <c r="F40" s="144"/>
      <c r="G40" s="145"/>
      <c r="H40" s="94"/>
      <c r="I40" s="94"/>
      <c r="J40" s="73" t="s">
        <v>140</v>
      </c>
      <c r="K40" s="56"/>
      <c r="L40" s="57"/>
      <c r="M40" s="32"/>
      <c r="N40" s="32"/>
      <c r="O40" s="32"/>
      <c r="P40" s="51" t="s">
        <v>170</v>
      </c>
      <c r="Q40" s="104"/>
    </row>
    <row r="41" spans="1:35" ht="69" customHeight="1">
      <c r="A41" s="128"/>
      <c r="B41" s="33">
        <v>2</v>
      </c>
      <c r="C41" s="70" t="s">
        <v>73</v>
      </c>
      <c r="D41" s="71">
        <v>2</v>
      </c>
      <c r="E41" s="143"/>
      <c r="F41" s="144"/>
      <c r="G41" s="145"/>
      <c r="H41" s="95"/>
      <c r="I41" s="95"/>
      <c r="J41" s="73" t="s">
        <v>141</v>
      </c>
      <c r="K41" s="67"/>
      <c r="L41" s="67"/>
      <c r="M41" s="66"/>
      <c r="N41" s="32"/>
      <c r="O41" s="32"/>
      <c r="P41" s="51" t="s">
        <v>170</v>
      </c>
      <c r="Q41" s="104"/>
    </row>
    <row r="42" spans="1:35" ht="78.75" customHeight="1">
      <c r="A42" s="128"/>
      <c r="B42" s="22">
        <v>3</v>
      </c>
      <c r="C42" s="70" t="s">
        <v>74</v>
      </c>
      <c r="D42" s="71" t="s">
        <v>30</v>
      </c>
      <c r="E42" s="143"/>
      <c r="F42" s="144"/>
      <c r="G42" s="145"/>
      <c r="H42" s="95"/>
      <c r="I42" s="95"/>
      <c r="J42" s="73" t="s">
        <v>142</v>
      </c>
      <c r="K42" s="65"/>
      <c r="L42" s="73" t="s">
        <v>120</v>
      </c>
      <c r="M42" s="32"/>
      <c r="N42" s="32"/>
      <c r="O42" s="32"/>
      <c r="P42" s="51" t="s">
        <v>170</v>
      </c>
      <c r="Q42" s="104"/>
    </row>
    <row r="43" spans="1:35" ht="77.25" customHeight="1">
      <c r="A43" s="128"/>
      <c r="B43" s="33">
        <v>4</v>
      </c>
      <c r="C43" s="70" t="s">
        <v>75</v>
      </c>
      <c r="D43" s="71">
        <v>2</v>
      </c>
      <c r="E43" s="143"/>
      <c r="F43" s="144"/>
      <c r="G43" s="145"/>
      <c r="H43" s="95"/>
      <c r="I43" s="95"/>
      <c r="J43" s="73" t="s">
        <v>181</v>
      </c>
      <c r="K43" s="73" t="s">
        <v>143</v>
      </c>
      <c r="L43" s="73" t="s">
        <v>120</v>
      </c>
      <c r="M43" s="32"/>
      <c r="N43" s="32"/>
      <c r="O43" s="32"/>
      <c r="P43" s="51" t="s">
        <v>170</v>
      </c>
      <c r="Q43" s="104"/>
    </row>
    <row r="44" spans="1:35" ht="67.5" customHeight="1">
      <c r="A44" s="128"/>
      <c r="B44" s="22">
        <v>5</v>
      </c>
      <c r="C44" s="70" t="s">
        <v>76</v>
      </c>
      <c r="D44" s="71">
        <v>2</v>
      </c>
      <c r="E44" s="143"/>
      <c r="F44" s="144"/>
      <c r="G44" s="145"/>
      <c r="H44" s="96"/>
      <c r="I44" s="96"/>
      <c r="J44" s="73" t="s">
        <v>144</v>
      </c>
      <c r="K44" s="73" t="s">
        <v>123</v>
      </c>
      <c r="L44" s="73" t="s">
        <v>120</v>
      </c>
      <c r="M44" s="32"/>
      <c r="N44" s="32"/>
      <c r="O44" s="32"/>
      <c r="P44" s="51" t="s">
        <v>170</v>
      </c>
      <c r="Q44" s="104"/>
    </row>
    <row r="45" spans="1:35" ht="68.25" customHeight="1">
      <c r="A45" s="77" t="s">
        <v>71</v>
      </c>
      <c r="B45" s="97" t="s">
        <v>77</v>
      </c>
      <c r="C45" s="98"/>
      <c r="D45" s="98"/>
      <c r="E45" s="98"/>
      <c r="F45" s="98"/>
      <c r="G45" s="99"/>
      <c r="H45" s="20">
        <f>IF(COUNT(D46:D49)=0,"N/A",SUM(D46:D49)/(COUNT(D46:D49)*2))</f>
        <v>1</v>
      </c>
      <c r="I45" s="21" t="str">
        <f>IF(H45="N/A","N/A", IF(H45&gt;=80%,"MET",IF(H45&gt;=50%,"PARTIAL MET","Not Met")))</f>
        <v>MET</v>
      </c>
      <c r="J45" s="117"/>
      <c r="K45" s="118"/>
      <c r="L45" s="118"/>
      <c r="M45" s="118"/>
      <c r="N45" s="118"/>
      <c r="O45" s="118"/>
      <c r="P45" s="118"/>
      <c r="Q45" s="104"/>
    </row>
    <row r="46" spans="1:35" ht="77.25" customHeight="1">
      <c r="A46" s="127" t="s">
        <v>31</v>
      </c>
      <c r="B46" s="22">
        <v>1</v>
      </c>
      <c r="C46" s="70" t="s">
        <v>79</v>
      </c>
      <c r="D46" s="71">
        <v>2</v>
      </c>
      <c r="E46" s="100"/>
      <c r="F46" s="101"/>
      <c r="G46" s="102"/>
      <c r="H46" s="94"/>
      <c r="I46" s="94"/>
      <c r="J46" s="54"/>
      <c r="K46" s="106"/>
      <c r="L46" s="73" t="s">
        <v>120</v>
      </c>
      <c r="M46" s="24"/>
      <c r="N46" s="25"/>
      <c r="O46" s="25"/>
      <c r="P46" s="51" t="s">
        <v>170</v>
      </c>
      <c r="Q46" s="104"/>
    </row>
    <row r="47" spans="1:35" ht="70.5" customHeight="1">
      <c r="A47" s="128"/>
      <c r="B47" s="33">
        <v>2</v>
      </c>
      <c r="C47" s="70" t="s">
        <v>80</v>
      </c>
      <c r="D47" s="71">
        <v>2</v>
      </c>
      <c r="E47" s="100"/>
      <c r="F47" s="101"/>
      <c r="G47" s="102"/>
      <c r="H47" s="95"/>
      <c r="I47" s="95"/>
      <c r="J47" s="73" t="s">
        <v>176</v>
      </c>
      <c r="K47" s="108"/>
      <c r="L47" s="54"/>
      <c r="M47" s="24"/>
      <c r="N47" s="25"/>
      <c r="O47" s="25"/>
      <c r="P47" s="51" t="s">
        <v>170</v>
      </c>
      <c r="Q47" s="104"/>
    </row>
    <row r="48" spans="1:35" ht="102.75" customHeight="1">
      <c r="A48" s="128"/>
      <c r="B48" s="22">
        <v>3</v>
      </c>
      <c r="C48" s="70" t="s">
        <v>81</v>
      </c>
      <c r="D48" s="71" t="s">
        <v>30</v>
      </c>
      <c r="E48" s="100"/>
      <c r="F48" s="101"/>
      <c r="G48" s="102"/>
      <c r="H48" s="95"/>
      <c r="I48" s="95"/>
      <c r="J48" s="73" t="s">
        <v>145</v>
      </c>
      <c r="K48" s="54"/>
      <c r="L48" s="73" t="s">
        <v>120</v>
      </c>
      <c r="M48" s="24"/>
      <c r="N48" s="25"/>
      <c r="O48" s="25"/>
      <c r="P48" s="51" t="s">
        <v>170</v>
      </c>
      <c r="Q48" s="104"/>
    </row>
    <row r="49" spans="1:17" ht="102" customHeight="1">
      <c r="A49" s="128"/>
      <c r="B49" s="33">
        <v>4</v>
      </c>
      <c r="C49" s="70" t="s">
        <v>182</v>
      </c>
      <c r="D49" s="71">
        <v>2</v>
      </c>
      <c r="E49" s="100"/>
      <c r="F49" s="101"/>
      <c r="G49" s="102"/>
      <c r="H49" s="95"/>
      <c r="I49" s="95"/>
      <c r="J49" s="54"/>
      <c r="K49" s="73" t="s">
        <v>123</v>
      </c>
      <c r="L49" s="73" t="s">
        <v>120</v>
      </c>
      <c r="M49" s="28"/>
      <c r="N49" s="28"/>
      <c r="O49" s="28"/>
      <c r="P49" s="51" t="s">
        <v>170</v>
      </c>
      <c r="Q49" s="104"/>
    </row>
    <row r="50" spans="1:17" ht="66" customHeight="1">
      <c r="A50" s="77" t="s">
        <v>78</v>
      </c>
      <c r="B50" s="97" t="s">
        <v>82</v>
      </c>
      <c r="C50" s="98"/>
      <c r="D50" s="98"/>
      <c r="E50" s="98"/>
      <c r="F50" s="98"/>
      <c r="G50" s="99"/>
      <c r="H50" s="20">
        <f>IF(COUNT(D51:D53)=0,"N/A",SUM(D51:D53)/(COUNT(D51:D53)*2))</f>
        <v>0.33333333333333331</v>
      </c>
      <c r="I50" s="21" t="str">
        <f>IF(H50="N/A","N/A", IF(H50&gt;=80%,"MET",IF(H50&gt;=50%,"PARTIAL MET","Not Met")))</f>
        <v>Not Met</v>
      </c>
      <c r="J50" s="92"/>
      <c r="K50" s="93"/>
      <c r="L50" s="93"/>
      <c r="M50" s="93"/>
      <c r="N50" s="93"/>
      <c r="O50" s="93"/>
      <c r="P50" s="93"/>
      <c r="Q50" s="104"/>
    </row>
    <row r="51" spans="1:17" ht="128.25" customHeight="1">
      <c r="A51" s="127" t="s">
        <v>31</v>
      </c>
      <c r="B51" s="22">
        <v>1</v>
      </c>
      <c r="C51" s="70" t="s">
        <v>84</v>
      </c>
      <c r="D51" s="71">
        <v>0</v>
      </c>
      <c r="E51" s="89"/>
      <c r="F51" s="90"/>
      <c r="G51" s="91"/>
      <c r="H51" s="94"/>
      <c r="I51" s="94"/>
      <c r="J51" s="73" t="s">
        <v>147</v>
      </c>
      <c r="K51" s="53" t="s">
        <v>123</v>
      </c>
      <c r="L51" s="73" t="s">
        <v>120</v>
      </c>
      <c r="M51" s="28"/>
      <c r="N51" s="28"/>
      <c r="O51" s="28"/>
      <c r="P51" s="51" t="s">
        <v>170</v>
      </c>
      <c r="Q51" s="104"/>
    </row>
    <row r="52" spans="1:17" ht="72.75" customHeight="1">
      <c r="A52" s="128"/>
      <c r="B52" s="33">
        <v>2</v>
      </c>
      <c r="C52" s="70" t="s">
        <v>85</v>
      </c>
      <c r="D52" s="71">
        <v>0</v>
      </c>
      <c r="E52" s="89"/>
      <c r="F52" s="90"/>
      <c r="G52" s="91"/>
      <c r="H52" s="95"/>
      <c r="I52" s="95"/>
      <c r="J52" s="54"/>
      <c r="K52" s="73" t="s">
        <v>123</v>
      </c>
      <c r="L52" s="73" t="s">
        <v>120</v>
      </c>
      <c r="M52" s="28"/>
      <c r="N52" s="28"/>
      <c r="O52" s="28"/>
      <c r="P52" s="51" t="s">
        <v>170</v>
      </c>
      <c r="Q52" s="104"/>
    </row>
    <row r="53" spans="1:17" ht="66" customHeight="1">
      <c r="A53" s="129"/>
      <c r="B53" s="22">
        <v>3</v>
      </c>
      <c r="C53" s="70" t="s">
        <v>86</v>
      </c>
      <c r="D53" s="71">
        <v>2</v>
      </c>
      <c r="E53" s="29"/>
      <c r="F53" s="30"/>
      <c r="G53" s="31"/>
      <c r="H53" s="95"/>
      <c r="I53" s="95"/>
      <c r="J53" s="73" t="s">
        <v>146</v>
      </c>
      <c r="K53" s="73" t="s">
        <v>123</v>
      </c>
      <c r="L53" s="73" t="s">
        <v>120</v>
      </c>
      <c r="M53" s="28"/>
      <c r="N53" s="28"/>
      <c r="O53" s="28"/>
      <c r="P53" s="51" t="s">
        <v>170</v>
      </c>
      <c r="Q53" s="104"/>
    </row>
    <row r="54" spans="1:17" ht="58.5" customHeight="1">
      <c r="A54" s="77" t="s">
        <v>83</v>
      </c>
      <c r="B54" s="97" t="s">
        <v>87</v>
      </c>
      <c r="C54" s="98"/>
      <c r="D54" s="98"/>
      <c r="E54" s="98"/>
      <c r="F54" s="98"/>
      <c r="G54" s="99"/>
      <c r="H54" s="20">
        <f>IF(COUNT(D55:D58)=0,"N/A",SUM(D55:D58)/(COUNT(D55:D58)*2))</f>
        <v>0.5</v>
      </c>
      <c r="I54" s="21" t="str">
        <f t="shared" ref="I54" si="0">IF(H54="N/A","N/A", IF(H54&gt;=80%,"MET",IF(H54&gt;=50%,"PARTIAL MET","Not Met")))</f>
        <v>PARTIAL MET</v>
      </c>
      <c r="J54" s="121"/>
      <c r="K54" s="122"/>
      <c r="L54" s="122"/>
      <c r="M54" s="122"/>
      <c r="N54" s="122"/>
      <c r="O54" s="122"/>
      <c r="P54" s="122"/>
      <c r="Q54" s="104"/>
    </row>
    <row r="55" spans="1:17" ht="93.75" customHeight="1">
      <c r="A55" s="127" t="s">
        <v>31</v>
      </c>
      <c r="B55" s="22">
        <v>1</v>
      </c>
      <c r="C55" s="70" t="s">
        <v>88</v>
      </c>
      <c r="D55" s="71">
        <v>1</v>
      </c>
      <c r="E55" s="100"/>
      <c r="F55" s="101"/>
      <c r="G55" s="102"/>
      <c r="H55" s="94"/>
      <c r="I55" s="94"/>
      <c r="J55" s="73" t="s">
        <v>148</v>
      </c>
      <c r="K55" s="73" t="s">
        <v>123</v>
      </c>
      <c r="L55" s="54"/>
      <c r="M55" s="24"/>
      <c r="N55" s="25"/>
      <c r="O55" s="25"/>
      <c r="P55" s="51" t="s">
        <v>170</v>
      </c>
      <c r="Q55" s="104"/>
    </row>
    <row r="56" spans="1:17" ht="57.75" customHeight="1">
      <c r="A56" s="128"/>
      <c r="B56" s="33">
        <v>2</v>
      </c>
      <c r="C56" s="70" t="s">
        <v>89</v>
      </c>
      <c r="D56" s="71" t="s">
        <v>30</v>
      </c>
      <c r="E56" s="100"/>
      <c r="F56" s="101"/>
      <c r="G56" s="102"/>
      <c r="H56" s="95"/>
      <c r="I56" s="95"/>
      <c r="J56" s="106"/>
      <c r="K56" s="73" t="s">
        <v>177</v>
      </c>
      <c r="L56" s="73" t="s">
        <v>120</v>
      </c>
      <c r="M56" s="24"/>
      <c r="N56" s="25"/>
      <c r="O56" s="25"/>
      <c r="P56" s="51" t="s">
        <v>170</v>
      </c>
      <c r="Q56" s="104"/>
    </row>
    <row r="57" spans="1:17" ht="60.75" customHeight="1">
      <c r="A57" s="128"/>
      <c r="B57" s="33">
        <v>3</v>
      </c>
      <c r="C57" s="70" t="s">
        <v>90</v>
      </c>
      <c r="D57" s="71" t="s">
        <v>30</v>
      </c>
      <c r="E57" s="100"/>
      <c r="F57" s="101"/>
      <c r="G57" s="102"/>
      <c r="H57" s="95"/>
      <c r="I57" s="95"/>
      <c r="J57" s="108"/>
      <c r="K57" s="73" t="s">
        <v>177</v>
      </c>
      <c r="L57" s="73" t="s">
        <v>120</v>
      </c>
      <c r="M57" s="24"/>
      <c r="N57" s="25"/>
      <c r="O57" s="25"/>
      <c r="P57" s="51" t="s">
        <v>170</v>
      </c>
      <c r="Q57" s="104"/>
    </row>
    <row r="58" spans="1:17" ht="75.75" customHeight="1">
      <c r="A58" s="128"/>
      <c r="B58" s="33">
        <v>4</v>
      </c>
      <c r="C58" s="70" t="s">
        <v>171</v>
      </c>
      <c r="D58" s="71" t="s">
        <v>30</v>
      </c>
      <c r="E58" s="100"/>
      <c r="F58" s="101"/>
      <c r="G58" s="102"/>
      <c r="H58" s="95"/>
      <c r="I58" s="95"/>
      <c r="J58" s="73" t="s">
        <v>149</v>
      </c>
      <c r="K58" s="73" t="s">
        <v>123</v>
      </c>
      <c r="L58" s="73" t="s">
        <v>120</v>
      </c>
      <c r="M58" s="28"/>
      <c r="N58" s="28"/>
      <c r="O58" s="28"/>
      <c r="P58" s="51" t="s">
        <v>170</v>
      </c>
      <c r="Q58" s="104"/>
    </row>
    <row r="59" spans="1:17" ht="68.25" customHeight="1">
      <c r="A59" s="77" t="s">
        <v>91</v>
      </c>
      <c r="B59" s="97" t="s">
        <v>93</v>
      </c>
      <c r="C59" s="98"/>
      <c r="D59" s="98"/>
      <c r="E59" s="98"/>
      <c r="F59" s="98"/>
      <c r="G59" s="99"/>
      <c r="H59" s="20">
        <f>IF(COUNT(D60:D63)=0,"N/A",SUM(D60:D63)/(COUNT(D60:D63)*2))</f>
        <v>0.375</v>
      </c>
      <c r="I59" s="21" t="str">
        <f>IF(H59="N/A","N/A", IF(H59&gt;=80%,"MET",IF(H59&gt;=50%,"PARTIAL MET","Not Met")))</f>
        <v>Not Met</v>
      </c>
      <c r="J59" s="119"/>
      <c r="K59" s="120"/>
      <c r="L59" s="120"/>
      <c r="M59" s="120"/>
      <c r="N59" s="120"/>
      <c r="O59" s="120"/>
      <c r="P59" s="120"/>
      <c r="Q59" s="104"/>
    </row>
    <row r="60" spans="1:17" ht="71.25" customHeight="1">
      <c r="A60" s="127" t="s">
        <v>31</v>
      </c>
      <c r="B60" s="22">
        <v>1</v>
      </c>
      <c r="C60" s="70" t="s">
        <v>94</v>
      </c>
      <c r="D60" s="71">
        <v>1</v>
      </c>
      <c r="E60" s="100"/>
      <c r="F60" s="101"/>
      <c r="G60" s="102"/>
      <c r="H60" s="63"/>
      <c r="I60" s="63"/>
      <c r="J60" s="73" t="s">
        <v>150</v>
      </c>
      <c r="K60" s="73" t="s">
        <v>123</v>
      </c>
      <c r="L60" s="73" t="s">
        <v>120</v>
      </c>
      <c r="M60" s="24"/>
      <c r="N60" s="25"/>
      <c r="O60" s="25"/>
      <c r="P60" s="51" t="s">
        <v>170</v>
      </c>
      <c r="Q60" s="104"/>
    </row>
    <row r="61" spans="1:17" ht="67.5" customHeight="1">
      <c r="A61" s="128"/>
      <c r="B61" s="33">
        <v>2</v>
      </c>
      <c r="C61" s="70" t="s">
        <v>95</v>
      </c>
      <c r="D61" s="71">
        <v>0</v>
      </c>
      <c r="E61" s="100"/>
      <c r="F61" s="101"/>
      <c r="G61" s="102"/>
      <c r="H61" s="64"/>
      <c r="I61" s="64"/>
      <c r="J61" s="73" t="s">
        <v>151</v>
      </c>
      <c r="K61" s="73" t="s">
        <v>123</v>
      </c>
      <c r="L61" s="73" t="s">
        <v>120</v>
      </c>
      <c r="M61" s="24"/>
      <c r="N61" s="25"/>
      <c r="O61" s="25"/>
      <c r="P61" s="51" t="s">
        <v>170</v>
      </c>
      <c r="Q61" s="104"/>
    </row>
    <row r="62" spans="1:17" ht="105.75" customHeight="1">
      <c r="A62" s="128"/>
      <c r="B62" s="22">
        <v>3</v>
      </c>
      <c r="C62" s="70" t="s">
        <v>96</v>
      </c>
      <c r="D62" s="71">
        <v>0</v>
      </c>
      <c r="E62" s="100"/>
      <c r="F62" s="101"/>
      <c r="G62" s="102"/>
      <c r="H62" s="64"/>
      <c r="I62" s="64"/>
      <c r="J62" s="73" t="s">
        <v>178</v>
      </c>
      <c r="K62" s="73" t="s">
        <v>123</v>
      </c>
      <c r="L62" s="73" t="s">
        <v>120</v>
      </c>
      <c r="M62" s="24"/>
      <c r="N62" s="25"/>
      <c r="O62" s="25"/>
      <c r="P62" s="51" t="s">
        <v>170</v>
      </c>
      <c r="Q62" s="104"/>
    </row>
    <row r="63" spans="1:17" ht="76.5" customHeight="1">
      <c r="A63" s="128"/>
      <c r="B63" s="33">
        <v>4</v>
      </c>
      <c r="C63" s="70" t="s">
        <v>97</v>
      </c>
      <c r="D63" s="71">
        <v>2</v>
      </c>
      <c r="E63" s="100"/>
      <c r="F63" s="101"/>
      <c r="G63" s="102"/>
      <c r="H63" s="64"/>
      <c r="I63" s="64"/>
      <c r="J63" s="73" t="s">
        <v>144</v>
      </c>
      <c r="K63" s="73" t="s">
        <v>123</v>
      </c>
      <c r="L63" s="73" t="s">
        <v>120</v>
      </c>
      <c r="M63" s="28"/>
      <c r="N63" s="28"/>
      <c r="O63" s="28"/>
      <c r="P63" s="51" t="s">
        <v>170</v>
      </c>
      <c r="Q63" s="104"/>
    </row>
    <row r="64" spans="1:17" ht="66" customHeight="1">
      <c r="A64" s="77" t="s">
        <v>92</v>
      </c>
      <c r="B64" s="97" t="s">
        <v>98</v>
      </c>
      <c r="C64" s="98"/>
      <c r="D64" s="98"/>
      <c r="E64" s="98"/>
      <c r="F64" s="98"/>
      <c r="G64" s="99"/>
      <c r="H64" s="20">
        <f t="shared" ref="H64" si="1">IF(COUNT(D65:D68)=0,"N/A",SUM(D65:D68)/(COUNT(D65:D68)*2))</f>
        <v>0.625</v>
      </c>
      <c r="I64" s="21" t="str">
        <f t="shared" ref="I64" si="2">IF(H64="N/A","N/A", IF(H64&gt;=80%,"MET",IF(H64&gt;=50%,"PARTIAL MET","Not Met")))</f>
        <v>PARTIAL MET</v>
      </c>
      <c r="J64" s="132"/>
      <c r="K64" s="133"/>
      <c r="L64" s="133"/>
      <c r="M64" s="133"/>
      <c r="N64" s="133"/>
      <c r="O64" s="133"/>
      <c r="P64" s="133"/>
      <c r="Q64" s="104"/>
    </row>
    <row r="65" spans="1:17" ht="86.25" customHeight="1">
      <c r="A65" s="127" t="s">
        <v>31</v>
      </c>
      <c r="B65" s="22">
        <v>1</v>
      </c>
      <c r="C65" s="70" t="s">
        <v>100</v>
      </c>
      <c r="D65" s="71">
        <v>1</v>
      </c>
      <c r="E65" s="100"/>
      <c r="F65" s="101"/>
      <c r="G65" s="102"/>
      <c r="H65" s="94"/>
      <c r="I65" s="94"/>
      <c r="J65" s="73" t="s">
        <v>179</v>
      </c>
      <c r="K65" s="54"/>
      <c r="L65" s="73" t="s">
        <v>152</v>
      </c>
      <c r="M65" s="36"/>
      <c r="N65" s="37"/>
      <c r="O65" s="37"/>
      <c r="P65" s="51" t="s">
        <v>170</v>
      </c>
      <c r="Q65" s="104"/>
    </row>
    <row r="66" spans="1:17" ht="66" customHeight="1">
      <c r="A66" s="128"/>
      <c r="B66" s="33">
        <v>2</v>
      </c>
      <c r="C66" s="70" t="s">
        <v>101</v>
      </c>
      <c r="D66" s="71">
        <v>0</v>
      </c>
      <c r="E66" s="100"/>
      <c r="F66" s="101"/>
      <c r="G66" s="102"/>
      <c r="H66" s="95"/>
      <c r="I66" s="95"/>
      <c r="J66" s="61"/>
      <c r="K66" s="73" t="s">
        <v>123</v>
      </c>
      <c r="L66" s="54"/>
      <c r="M66" s="36"/>
      <c r="N66" s="37"/>
      <c r="O66" s="37"/>
      <c r="P66" s="51" t="s">
        <v>170</v>
      </c>
      <c r="Q66" s="104"/>
    </row>
    <row r="67" spans="1:17" ht="66" customHeight="1">
      <c r="A67" s="128"/>
      <c r="B67" s="22">
        <v>3</v>
      </c>
      <c r="C67" s="70" t="s">
        <v>102</v>
      </c>
      <c r="D67" s="71">
        <v>2</v>
      </c>
      <c r="E67" s="100"/>
      <c r="F67" s="101"/>
      <c r="G67" s="102"/>
      <c r="H67" s="95"/>
      <c r="I67" s="95"/>
      <c r="J67" s="62"/>
      <c r="K67" s="73" t="s">
        <v>123</v>
      </c>
      <c r="L67" s="73" t="s">
        <v>120</v>
      </c>
      <c r="M67" s="36"/>
      <c r="N67" s="37"/>
      <c r="O67" s="37"/>
      <c r="P67" s="51" t="s">
        <v>170</v>
      </c>
      <c r="Q67" s="104"/>
    </row>
    <row r="68" spans="1:17" ht="86.25" customHeight="1">
      <c r="A68" s="128"/>
      <c r="B68" s="33">
        <v>4</v>
      </c>
      <c r="C68" s="70" t="s">
        <v>103</v>
      </c>
      <c r="D68" s="71">
        <v>2</v>
      </c>
      <c r="E68" s="100"/>
      <c r="F68" s="101"/>
      <c r="G68" s="102"/>
      <c r="H68" s="95"/>
      <c r="I68" s="95"/>
      <c r="J68" s="73" t="s">
        <v>153</v>
      </c>
      <c r="K68" s="73" t="s">
        <v>123</v>
      </c>
      <c r="L68" s="73" t="s">
        <v>120</v>
      </c>
      <c r="M68" s="38"/>
      <c r="N68" s="38"/>
      <c r="O68" s="38"/>
      <c r="P68" s="51" t="s">
        <v>170</v>
      </c>
      <c r="Q68" s="104"/>
    </row>
    <row r="69" spans="1:17" ht="76.5" customHeight="1">
      <c r="A69" s="77" t="s">
        <v>99</v>
      </c>
      <c r="B69" s="97" t="s">
        <v>104</v>
      </c>
      <c r="C69" s="98"/>
      <c r="D69" s="98"/>
      <c r="E69" s="98"/>
      <c r="F69" s="98"/>
      <c r="G69" s="99"/>
      <c r="H69" s="20">
        <f>IF(COUNT(D70:D74)=0,"N/A",SUM(D70:D74)/(COUNT(D70:D74)*2))</f>
        <v>0.5</v>
      </c>
      <c r="I69" s="21" t="str">
        <f>IF(H69="N/A","N/A", IF(H69&gt;=80%,"MET",IF(H69&gt;=50%,"PARTIAL MET","Not Met")))</f>
        <v>PARTIAL MET</v>
      </c>
      <c r="J69" s="92"/>
      <c r="K69" s="93"/>
      <c r="L69" s="93"/>
      <c r="M69" s="93"/>
      <c r="N69" s="93"/>
      <c r="O69" s="93"/>
      <c r="P69" s="93"/>
      <c r="Q69" s="104"/>
    </row>
    <row r="70" spans="1:17" ht="109.5" customHeight="1">
      <c r="A70" s="127" t="s">
        <v>31</v>
      </c>
      <c r="B70" s="22">
        <v>1</v>
      </c>
      <c r="C70" s="70" t="s">
        <v>106</v>
      </c>
      <c r="D70" s="71" t="s">
        <v>30</v>
      </c>
      <c r="E70" s="100"/>
      <c r="F70" s="101"/>
      <c r="G70" s="102"/>
      <c r="H70" s="94"/>
      <c r="I70" s="94"/>
      <c r="J70" s="73" t="s">
        <v>154</v>
      </c>
      <c r="K70" s="60"/>
      <c r="L70" s="60"/>
      <c r="M70" s="36"/>
      <c r="N70" s="37"/>
      <c r="O70" s="37"/>
      <c r="P70" s="51" t="s">
        <v>170</v>
      </c>
      <c r="Q70" s="104"/>
    </row>
    <row r="71" spans="1:17" ht="87.75" customHeight="1">
      <c r="A71" s="128"/>
      <c r="B71" s="33">
        <v>2</v>
      </c>
      <c r="C71" s="70" t="s">
        <v>107</v>
      </c>
      <c r="D71" s="71">
        <v>0</v>
      </c>
      <c r="E71" s="100"/>
      <c r="F71" s="101"/>
      <c r="G71" s="102"/>
      <c r="H71" s="95"/>
      <c r="I71" s="95"/>
      <c r="J71" s="73" t="s">
        <v>156</v>
      </c>
      <c r="K71" s="61"/>
      <c r="L71" s="73" t="s">
        <v>155</v>
      </c>
      <c r="M71" s="36"/>
      <c r="N71" s="37"/>
      <c r="O71" s="37"/>
      <c r="P71" s="51" t="s">
        <v>170</v>
      </c>
      <c r="Q71" s="104"/>
    </row>
    <row r="72" spans="1:17" ht="80.25" customHeight="1">
      <c r="A72" s="128"/>
      <c r="B72" s="22">
        <v>3</v>
      </c>
      <c r="C72" s="70" t="s">
        <v>108</v>
      </c>
      <c r="D72" s="71">
        <v>2</v>
      </c>
      <c r="E72" s="100"/>
      <c r="F72" s="101"/>
      <c r="G72" s="102"/>
      <c r="H72" s="95"/>
      <c r="I72" s="95"/>
      <c r="J72" s="106"/>
      <c r="K72" s="61"/>
      <c r="L72" s="73" t="s">
        <v>157</v>
      </c>
      <c r="M72" s="36"/>
      <c r="N72" s="37"/>
      <c r="O72" s="37"/>
      <c r="P72" s="51" t="s">
        <v>170</v>
      </c>
      <c r="Q72" s="104"/>
    </row>
    <row r="73" spans="1:17" ht="68.25" customHeight="1">
      <c r="A73" s="128"/>
      <c r="B73" s="33">
        <v>4</v>
      </c>
      <c r="C73" s="70" t="s">
        <v>109</v>
      </c>
      <c r="D73" s="71">
        <v>0</v>
      </c>
      <c r="E73" s="100"/>
      <c r="F73" s="101"/>
      <c r="G73" s="102"/>
      <c r="H73" s="95"/>
      <c r="I73" s="95"/>
      <c r="J73" s="107"/>
      <c r="K73" s="62"/>
      <c r="L73" s="73" t="s">
        <v>120</v>
      </c>
      <c r="M73" s="38"/>
      <c r="N73" s="38"/>
      <c r="O73" s="38"/>
      <c r="P73" s="51" t="s">
        <v>170</v>
      </c>
      <c r="Q73" s="104"/>
    </row>
    <row r="74" spans="1:17" ht="61.5" customHeight="1">
      <c r="A74" s="128"/>
      <c r="B74" s="22">
        <v>5</v>
      </c>
      <c r="C74" s="70" t="s">
        <v>110</v>
      </c>
      <c r="D74" s="71">
        <v>2</v>
      </c>
      <c r="E74" s="89"/>
      <c r="F74" s="90"/>
      <c r="G74" s="91"/>
      <c r="H74" s="96"/>
      <c r="I74" s="96"/>
      <c r="J74" s="108"/>
      <c r="K74" s="73" t="s">
        <v>158</v>
      </c>
      <c r="L74" s="73" t="s">
        <v>120</v>
      </c>
      <c r="M74" s="38"/>
      <c r="N74" s="38"/>
      <c r="O74" s="38"/>
      <c r="P74" s="51" t="s">
        <v>170</v>
      </c>
      <c r="Q74" s="104"/>
    </row>
    <row r="75" spans="1:17" ht="66" customHeight="1">
      <c r="A75" s="77" t="s">
        <v>105</v>
      </c>
      <c r="B75" s="97" t="s">
        <v>111</v>
      </c>
      <c r="C75" s="98"/>
      <c r="D75" s="98"/>
      <c r="E75" s="98"/>
      <c r="F75" s="98"/>
      <c r="G75" s="99"/>
      <c r="H75" s="20">
        <f>IF(COUNT(D76:D81)=0,"N/A",SUM(D76:D81)/(COUNT(D76:D81)*2))</f>
        <v>0.8</v>
      </c>
      <c r="I75" s="21" t="str">
        <f>IF(H75="N/A","N/A", IF(H75&gt;=80%,"MET",IF(H75&gt;=50%,"PARTIAL MET","Not Met")))</f>
        <v>MET</v>
      </c>
      <c r="J75" s="92"/>
      <c r="K75" s="93"/>
      <c r="L75" s="93"/>
      <c r="M75" s="93"/>
      <c r="N75" s="93"/>
      <c r="O75" s="93"/>
      <c r="P75" s="93"/>
      <c r="Q75" s="104"/>
    </row>
    <row r="76" spans="1:17" ht="71.25" customHeight="1">
      <c r="A76" s="124" t="s">
        <v>31</v>
      </c>
      <c r="B76" s="22">
        <v>1</v>
      </c>
      <c r="C76" s="70" t="s">
        <v>112</v>
      </c>
      <c r="D76" s="71" t="s">
        <v>30</v>
      </c>
      <c r="E76" s="100"/>
      <c r="F76" s="101"/>
      <c r="G76" s="102"/>
      <c r="H76" s="94"/>
      <c r="I76" s="94"/>
      <c r="J76" s="73" t="s">
        <v>159</v>
      </c>
      <c r="K76" s="73" t="s">
        <v>123</v>
      </c>
      <c r="L76" s="73" t="s">
        <v>120</v>
      </c>
      <c r="M76" s="36"/>
      <c r="N76" s="37"/>
      <c r="O76" s="37"/>
      <c r="P76" s="51" t="s">
        <v>170</v>
      </c>
      <c r="Q76" s="104"/>
    </row>
    <row r="77" spans="1:17" ht="87" customHeight="1">
      <c r="A77" s="125"/>
      <c r="B77" s="33">
        <v>2</v>
      </c>
      <c r="C77" s="70" t="s">
        <v>113</v>
      </c>
      <c r="D77" s="71">
        <v>2</v>
      </c>
      <c r="E77" s="100"/>
      <c r="F77" s="101"/>
      <c r="G77" s="102"/>
      <c r="H77" s="95"/>
      <c r="I77" s="95"/>
      <c r="J77" s="73" t="s">
        <v>160</v>
      </c>
      <c r="K77" s="73" t="s">
        <v>123</v>
      </c>
      <c r="L77" s="73" t="s">
        <v>120</v>
      </c>
      <c r="M77" s="36"/>
      <c r="N77" s="37"/>
      <c r="O77" s="37"/>
      <c r="P77" s="51" t="s">
        <v>170</v>
      </c>
      <c r="Q77" s="104"/>
    </row>
    <row r="78" spans="1:17" ht="66.75" customHeight="1">
      <c r="A78" s="125"/>
      <c r="B78" s="22">
        <v>3</v>
      </c>
      <c r="C78" s="70" t="s">
        <v>114</v>
      </c>
      <c r="D78" s="71">
        <v>2</v>
      </c>
      <c r="E78" s="100"/>
      <c r="F78" s="101"/>
      <c r="G78" s="102"/>
      <c r="H78" s="95"/>
      <c r="I78" s="95"/>
      <c r="J78" s="73" t="s">
        <v>161</v>
      </c>
      <c r="K78" s="73" t="s">
        <v>123</v>
      </c>
      <c r="L78" s="73" t="s">
        <v>120</v>
      </c>
      <c r="M78" s="36"/>
      <c r="N78" s="37"/>
      <c r="O78" s="37"/>
      <c r="P78" s="51" t="s">
        <v>170</v>
      </c>
      <c r="Q78" s="104"/>
    </row>
    <row r="79" spans="1:17" ht="55.5" customHeight="1">
      <c r="A79" s="125"/>
      <c r="B79" s="33">
        <v>4</v>
      </c>
      <c r="C79" s="70" t="s">
        <v>115</v>
      </c>
      <c r="D79" s="71">
        <v>2</v>
      </c>
      <c r="E79" s="100"/>
      <c r="F79" s="101"/>
      <c r="G79" s="102"/>
      <c r="H79" s="95"/>
      <c r="I79" s="95"/>
      <c r="J79" s="73" t="s">
        <v>162</v>
      </c>
      <c r="K79" s="73" t="s">
        <v>123</v>
      </c>
      <c r="L79" s="73" t="s">
        <v>120</v>
      </c>
      <c r="M79" s="38"/>
      <c r="N79" s="38"/>
      <c r="O79" s="38"/>
      <c r="P79" s="51" t="s">
        <v>170</v>
      </c>
      <c r="Q79" s="104"/>
    </row>
    <row r="80" spans="1:17" ht="72" customHeight="1">
      <c r="A80" s="125"/>
      <c r="B80" s="22">
        <v>5</v>
      </c>
      <c r="C80" s="70" t="s">
        <v>116</v>
      </c>
      <c r="D80" s="71">
        <v>0</v>
      </c>
      <c r="E80" s="89"/>
      <c r="F80" s="90"/>
      <c r="G80" s="91"/>
      <c r="H80" s="95"/>
      <c r="I80" s="95"/>
      <c r="J80" s="73" t="s">
        <v>163</v>
      </c>
      <c r="K80" s="73" t="s">
        <v>123</v>
      </c>
      <c r="L80" s="73" t="s">
        <v>120</v>
      </c>
      <c r="M80" s="38"/>
      <c r="N80" s="38"/>
      <c r="O80" s="38"/>
      <c r="P80" s="51" t="s">
        <v>170</v>
      </c>
      <c r="Q80" s="104"/>
    </row>
    <row r="81" spans="1:17" ht="81" customHeight="1">
      <c r="A81" s="126"/>
      <c r="B81" s="22">
        <v>6</v>
      </c>
      <c r="C81" s="70" t="s">
        <v>117</v>
      </c>
      <c r="D81" s="71">
        <v>2</v>
      </c>
      <c r="E81" s="89"/>
      <c r="F81" s="90"/>
      <c r="G81" s="91"/>
      <c r="H81" s="96"/>
      <c r="I81" s="96"/>
      <c r="J81" s="54"/>
      <c r="K81" s="73" t="s">
        <v>123</v>
      </c>
      <c r="L81" s="73" t="s">
        <v>120</v>
      </c>
      <c r="M81" s="38"/>
      <c r="N81" s="38"/>
      <c r="O81" s="38"/>
      <c r="P81" s="51" t="s">
        <v>170</v>
      </c>
      <c r="Q81" s="105"/>
    </row>
    <row r="82" spans="1:17" ht="58.5" customHeight="1">
      <c r="A82" s="39"/>
      <c r="H82" s="130" t="s">
        <v>164</v>
      </c>
      <c r="I82" s="131"/>
      <c r="Q82" s="11"/>
    </row>
    <row r="83" spans="1:17" ht="48" customHeight="1">
      <c r="A83" s="39"/>
      <c r="H83" s="87">
        <f>AVERAGE(H11:H81)</f>
        <v>0.78809523809523818</v>
      </c>
      <c r="I83" s="88"/>
      <c r="Q83" s="11"/>
    </row>
    <row r="84" spans="1:17">
      <c r="A84" s="39"/>
      <c r="Q84" s="11"/>
    </row>
    <row r="85" spans="1:17">
      <c r="A85" s="39"/>
      <c r="Q85" s="11"/>
    </row>
    <row r="86" spans="1:17">
      <c r="A86" s="39"/>
      <c r="Q86" s="11"/>
    </row>
    <row r="87" spans="1:17">
      <c r="A87" s="39"/>
      <c r="Q87" s="11"/>
    </row>
    <row r="88" spans="1:17">
      <c r="A88" s="39"/>
      <c r="Q88" s="11"/>
    </row>
    <row r="89" spans="1:17">
      <c r="A89" s="39"/>
      <c r="Q89" s="11"/>
    </row>
    <row r="90" spans="1:17">
      <c r="A90" s="39"/>
      <c r="Q90" s="11"/>
    </row>
    <row r="91" spans="1:17">
      <c r="Q91" s="11"/>
    </row>
    <row r="92" spans="1:17">
      <c r="Q92" s="11"/>
    </row>
    <row r="93" spans="1:17">
      <c r="Q93" s="11"/>
    </row>
    <row r="94" spans="1:17">
      <c r="Q94" s="11"/>
    </row>
    <row r="95" spans="1:17">
      <c r="Q95" s="11"/>
    </row>
    <row r="96" spans="1:17">
      <c r="Q96" s="11"/>
    </row>
    <row r="97" spans="17:17">
      <c r="Q97" s="11"/>
    </row>
    <row r="98" spans="17:17">
      <c r="Q98" s="11"/>
    </row>
    <row r="99" spans="17:17">
      <c r="Q99" s="11"/>
    </row>
    <row r="100" spans="17:17">
      <c r="Q100" s="11"/>
    </row>
    <row r="101" spans="17:17">
      <c r="Q101" s="11"/>
    </row>
    <row r="102" spans="17:17">
      <c r="Q102" s="11"/>
    </row>
    <row r="103" spans="17:17">
      <c r="Q103" s="11"/>
    </row>
    <row r="104" spans="17:17">
      <c r="Q104" s="11"/>
    </row>
    <row r="105" spans="17:17">
      <c r="Q105" s="11"/>
    </row>
    <row r="106" spans="17:17">
      <c r="Q106" s="11"/>
    </row>
    <row r="107" spans="17:17">
      <c r="Q107" s="11"/>
    </row>
    <row r="108" spans="17:17">
      <c r="Q108" s="11"/>
    </row>
    <row r="109" spans="17:17">
      <c r="Q109" s="11"/>
    </row>
    <row r="110" spans="17:17">
      <c r="Q110" s="11"/>
    </row>
    <row r="111" spans="17:17">
      <c r="Q111" s="11"/>
    </row>
    <row r="112" spans="17:17">
      <c r="Q112" s="11"/>
    </row>
    <row r="113" spans="17:17">
      <c r="Q113" s="11"/>
    </row>
    <row r="114" spans="17:17">
      <c r="Q114" s="11"/>
    </row>
    <row r="115" spans="17:17">
      <c r="Q115" s="11"/>
    </row>
    <row r="116" spans="17:17">
      <c r="Q116" s="11"/>
    </row>
    <row r="117" spans="17:17">
      <c r="Q117" s="11"/>
    </row>
    <row r="118" spans="17:17">
      <c r="Q118" s="11"/>
    </row>
    <row r="119" spans="17:17">
      <c r="Q119" s="11"/>
    </row>
    <row r="120" spans="17:17">
      <c r="Q120" s="11"/>
    </row>
    <row r="121" spans="17:17">
      <c r="Q121" s="11"/>
    </row>
    <row r="122" spans="17:17">
      <c r="Q122" s="11"/>
    </row>
    <row r="123" spans="17:17">
      <c r="Q123" s="11"/>
    </row>
    <row r="124" spans="17:17">
      <c r="Q124" s="11"/>
    </row>
    <row r="125" spans="17:17">
      <c r="Q125" s="11"/>
    </row>
    <row r="126" spans="17:17">
      <c r="Q126" s="11"/>
    </row>
    <row r="127" spans="17:17">
      <c r="Q127" s="11"/>
    </row>
    <row r="128" spans="17:17">
      <c r="Q128" s="11"/>
    </row>
    <row r="129" spans="17:17">
      <c r="Q129" s="11"/>
    </row>
    <row r="130" spans="17:17">
      <c r="Q130" s="11"/>
    </row>
    <row r="131" spans="17:17">
      <c r="Q131" s="11"/>
    </row>
    <row r="132" spans="17:17">
      <c r="Q132" s="11"/>
    </row>
    <row r="133" spans="17:17">
      <c r="Q133" s="11"/>
    </row>
    <row r="134" spans="17:17">
      <c r="Q134" s="11"/>
    </row>
    <row r="135" spans="17:17">
      <c r="Q135" s="11"/>
    </row>
    <row r="136" spans="17:17">
      <c r="Q136" s="11"/>
    </row>
    <row r="137" spans="17:17">
      <c r="Q137" s="11"/>
    </row>
    <row r="138" spans="17:17">
      <c r="Q138" s="11"/>
    </row>
    <row r="139" spans="17:17">
      <c r="Q139" s="11"/>
    </row>
    <row r="140" spans="17:17">
      <c r="Q140" s="11"/>
    </row>
    <row r="141" spans="17:17">
      <c r="Q141" s="11"/>
    </row>
    <row r="142" spans="17:17">
      <c r="Q142" s="11"/>
    </row>
    <row r="143" spans="17:17">
      <c r="Q143" s="11"/>
    </row>
    <row r="144" spans="17:17">
      <c r="Q144" s="11"/>
    </row>
    <row r="145" spans="17:17">
      <c r="Q145" s="11"/>
    </row>
    <row r="146" spans="17:17">
      <c r="Q146" s="11"/>
    </row>
    <row r="147" spans="17:17">
      <c r="Q147" s="11"/>
    </row>
    <row r="148" spans="17:17">
      <c r="Q148" s="11"/>
    </row>
    <row r="149" spans="17:17">
      <c r="Q149" s="11"/>
    </row>
    <row r="150" spans="17:17">
      <c r="Q150" s="11"/>
    </row>
    <row r="151" spans="17:17">
      <c r="Q151" s="11"/>
    </row>
    <row r="152" spans="17:17">
      <c r="Q152" s="11"/>
    </row>
    <row r="153" spans="17:17">
      <c r="Q153" s="11"/>
    </row>
    <row r="154" spans="17:17">
      <c r="Q154" s="11"/>
    </row>
    <row r="155" spans="17:17">
      <c r="Q155" s="11"/>
    </row>
    <row r="156" spans="17:17">
      <c r="Q156" s="11"/>
    </row>
    <row r="157" spans="17:17">
      <c r="Q157" s="11"/>
    </row>
    <row r="158" spans="17:17">
      <c r="Q158" s="11"/>
    </row>
    <row r="159" spans="17:17">
      <c r="Q159" s="11"/>
    </row>
    <row r="160" spans="17:17">
      <c r="Q160" s="11"/>
    </row>
    <row r="161" spans="17:17">
      <c r="Q161" s="11"/>
    </row>
    <row r="162" spans="17:17">
      <c r="Q162" s="11"/>
    </row>
    <row r="163" spans="17:17">
      <c r="Q163" s="11"/>
    </row>
    <row r="164" spans="17:17">
      <c r="Q164" s="11"/>
    </row>
    <row r="165" spans="17:17">
      <c r="Q165" s="11"/>
    </row>
    <row r="166" spans="17:17">
      <c r="Q166" s="11"/>
    </row>
    <row r="167" spans="17:17">
      <c r="Q167" s="11"/>
    </row>
    <row r="168" spans="17:17">
      <c r="Q168" s="11"/>
    </row>
    <row r="169" spans="17:17">
      <c r="Q169" s="11"/>
    </row>
    <row r="170" spans="17:17">
      <c r="Q170" s="11"/>
    </row>
    <row r="171" spans="17:17">
      <c r="Q171" s="11"/>
    </row>
    <row r="172" spans="17:17">
      <c r="Q172" s="11"/>
    </row>
    <row r="173" spans="17:17">
      <c r="Q173" s="11"/>
    </row>
    <row r="174" spans="17:17">
      <c r="Q174" s="11"/>
    </row>
    <row r="175" spans="17:17">
      <c r="Q175" s="11"/>
    </row>
    <row r="176" spans="17:17">
      <c r="Q176" s="11"/>
    </row>
    <row r="177" spans="17:17">
      <c r="Q177" s="11"/>
    </row>
    <row r="178" spans="17:17">
      <c r="Q178" s="11"/>
    </row>
    <row r="179" spans="17:17">
      <c r="Q179" s="11"/>
    </row>
    <row r="180" spans="17:17">
      <c r="Q180" s="11"/>
    </row>
    <row r="181" spans="17:17">
      <c r="Q181" s="11"/>
    </row>
    <row r="182" spans="17:17">
      <c r="Q182" s="11"/>
    </row>
    <row r="183" spans="17:17">
      <c r="Q183" s="11"/>
    </row>
    <row r="184" spans="17:17">
      <c r="Q184" s="11"/>
    </row>
    <row r="185" spans="17:17">
      <c r="Q185" s="11"/>
    </row>
    <row r="186" spans="17:17">
      <c r="Q186" s="11"/>
    </row>
    <row r="187" spans="17:17">
      <c r="Q187" s="11"/>
    </row>
    <row r="188" spans="17:17">
      <c r="Q188" s="11"/>
    </row>
    <row r="189" spans="17:17">
      <c r="Q189" s="11"/>
    </row>
    <row r="190" spans="17:17">
      <c r="Q190" s="11"/>
    </row>
    <row r="191" spans="17:17">
      <c r="Q191" s="11"/>
    </row>
    <row r="192" spans="17:17">
      <c r="Q192" s="11"/>
    </row>
    <row r="193" spans="17:17">
      <c r="Q193" s="11"/>
    </row>
    <row r="194" spans="17:17">
      <c r="Q194" s="11"/>
    </row>
    <row r="195" spans="17:17">
      <c r="Q195" s="11"/>
    </row>
    <row r="196" spans="17:17">
      <c r="Q196" s="11"/>
    </row>
    <row r="197" spans="17:17">
      <c r="Q197" s="11"/>
    </row>
    <row r="198" spans="17:17">
      <c r="Q198" s="11"/>
    </row>
    <row r="199" spans="17:17">
      <c r="Q199" s="11"/>
    </row>
    <row r="200" spans="17:17">
      <c r="Q200" s="11"/>
    </row>
    <row r="201" spans="17:17">
      <c r="Q201" s="11"/>
    </row>
    <row r="202" spans="17:17">
      <c r="Q202" s="11"/>
    </row>
    <row r="203" spans="17:17">
      <c r="Q203" s="11"/>
    </row>
    <row r="204" spans="17:17">
      <c r="Q204" s="11"/>
    </row>
    <row r="205" spans="17:17">
      <c r="Q205" s="11"/>
    </row>
    <row r="206" spans="17:17">
      <c r="Q206" s="11"/>
    </row>
    <row r="207" spans="17:17">
      <c r="Q207" s="11"/>
    </row>
    <row r="208" spans="17:17">
      <c r="Q208" s="11"/>
    </row>
    <row r="209" spans="17:17">
      <c r="Q209" s="11"/>
    </row>
    <row r="210" spans="17:17">
      <c r="Q210" s="11"/>
    </row>
    <row r="211" spans="17:17">
      <c r="Q211" s="11"/>
    </row>
    <row r="212" spans="17:17">
      <c r="Q212" s="11"/>
    </row>
    <row r="213" spans="17:17">
      <c r="Q213" s="11"/>
    </row>
    <row r="214" spans="17:17">
      <c r="Q214" s="11"/>
    </row>
    <row r="215" spans="17:17">
      <c r="Q215" s="11"/>
    </row>
    <row r="216" spans="17:17">
      <c r="Q216" s="11"/>
    </row>
    <row r="217" spans="17:17">
      <c r="Q217" s="11"/>
    </row>
    <row r="218" spans="17:17">
      <c r="Q218" s="11"/>
    </row>
    <row r="219" spans="17:17">
      <c r="Q219" s="11"/>
    </row>
    <row r="220" spans="17:17">
      <c r="Q220" s="11"/>
    </row>
    <row r="221" spans="17:17">
      <c r="Q221" s="11"/>
    </row>
    <row r="222" spans="17:17">
      <c r="Q222" s="11"/>
    </row>
    <row r="223" spans="17:17">
      <c r="Q223" s="11"/>
    </row>
    <row r="224" spans="17:17">
      <c r="Q224" s="11"/>
    </row>
    <row r="225" spans="17:17">
      <c r="Q225" s="11"/>
    </row>
    <row r="226" spans="17:17">
      <c r="Q226" s="11"/>
    </row>
    <row r="227" spans="17:17">
      <c r="Q227" s="11"/>
    </row>
    <row r="228" spans="17:17">
      <c r="Q228" s="11"/>
    </row>
    <row r="229" spans="17:17">
      <c r="Q229" s="11"/>
    </row>
    <row r="230" spans="17:17">
      <c r="Q230" s="11"/>
    </row>
    <row r="231" spans="17:17">
      <c r="Q231" s="11"/>
    </row>
    <row r="232" spans="17:17">
      <c r="Q232" s="11"/>
    </row>
    <row r="233" spans="17:17">
      <c r="Q233" s="11"/>
    </row>
    <row r="234" spans="17:17">
      <c r="Q234" s="11"/>
    </row>
    <row r="235" spans="17:17">
      <c r="Q235" s="11"/>
    </row>
    <row r="236" spans="17:17">
      <c r="Q236" s="11"/>
    </row>
    <row r="237" spans="17:17">
      <c r="Q237" s="11"/>
    </row>
    <row r="238" spans="17:17">
      <c r="Q238" s="11"/>
    </row>
    <row r="239" spans="17:17">
      <c r="Q239" s="11"/>
    </row>
    <row r="240" spans="17:17">
      <c r="Q240" s="11"/>
    </row>
    <row r="241" spans="17:17">
      <c r="Q241" s="11"/>
    </row>
    <row r="242" spans="17:17">
      <c r="Q242" s="11"/>
    </row>
    <row r="243" spans="17:17">
      <c r="Q243" s="11"/>
    </row>
    <row r="244" spans="17:17">
      <c r="Q244" s="11"/>
    </row>
    <row r="245" spans="17:17">
      <c r="Q245" s="11"/>
    </row>
    <row r="246" spans="17:17">
      <c r="Q246" s="11"/>
    </row>
    <row r="247" spans="17:17">
      <c r="Q247" s="11"/>
    </row>
    <row r="248" spans="17:17">
      <c r="Q248" s="11"/>
    </row>
    <row r="249" spans="17:17">
      <c r="Q249" s="11"/>
    </row>
    <row r="250" spans="17:17">
      <c r="Q250" s="11"/>
    </row>
    <row r="251" spans="17:17">
      <c r="Q251" s="11"/>
    </row>
    <row r="252" spans="17:17">
      <c r="Q252" s="11"/>
    </row>
    <row r="253" spans="17:17">
      <c r="Q253" s="11"/>
    </row>
    <row r="254" spans="17:17">
      <c r="Q254" s="11"/>
    </row>
    <row r="255" spans="17:17">
      <c r="Q255" s="11"/>
    </row>
    <row r="256" spans="17:17">
      <c r="Q256" s="11"/>
    </row>
    <row r="257" spans="17:17">
      <c r="Q257" s="11"/>
    </row>
    <row r="258" spans="17:17">
      <c r="Q258" s="11"/>
    </row>
    <row r="259" spans="17:17">
      <c r="Q259" s="11"/>
    </row>
    <row r="260" spans="17:17">
      <c r="Q260" s="11"/>
    </row>
    <row r="261" spans="17:17">
      <c r="Q261" s="11"/>
    </row>
    <row r="262" spans="17:17">
      <c r="Q262" s="11"/>
    </row>
    <row r="263" spans="17:17">
      <c r="Q263" s="11"/>
    </row>
  </sheetData>
  <sheetProtection algorithmName="SHA-512" hashValue="f9iRAzZ1lCvM6s1m6TJ4equKZSh4Znnz1+q8hVSIOuMYy1QR8NIwKW/MwzEofDCW565C4mfdO75RBPDST6NVoA==" saltValue="WyPMmMx5wjDzCRv5KM/E5A==" spinCount="100000" sheet="1" objects="1" scenarios="1" formatCells="0" formatColumns="0" formatRows="0" selectLockedCells="1"/>
  <dataConsolidate/>
  <mergeCells count="153">
    <mergeCell ref="A27:A29"/>
    <mergeCell ref="P2:P8"/>
    <mergeCell ref="A2:A8"/>
    <mergeCell ref="D4:E8"/>
    <mergeCell ref="H4:K4"/>
    <mergeCell ref="H5:K5"/>
    <mergeCell ref="H6:K6"/>
    <mergeCell ref="H7:K7"/>
    <mergeCell ref="H8:K8"/>
    <mergeCell ref="F4:G4"/>
    <mergeCell ref="F5:G5"/>
    <mergeCell ref="F6:G6"/>
    <mergeCell ref="F7:G7"/>
    <mergeCell ref="F8:G8"/>
    <mergeCell ref="C2:O2"/>
    <mergeCell ref="E24:G24"/>
    <mergeCell ref="E23:G23"/>
    <mergeCell ref="E22:G22"/>
    <mergeCell ref="E21:G21"/>
    <mergeCell ref="A17:A19"/>
    <mergeCell ref="E19:G19"/>
    <mergeCell ref="A9:A10"/>
    <mergeCell ref="B9:B10"/>
    <mergeCell ref="C9:C10"/>
    <mergeCell ref="A46:A49"/>
    <mergeCell ref="A40:A44"/>
    <mergeCell ref="B20:G20"/>
    <mergeCell ref="B39:G39"/>
    <mergeCell ref="B26:G26"/>
    <mergeCell ref="B45:G45"/>
    <mergeCell ref="E46:G46"/>
    <mergeCell ref="E47:G47"/>
    <mergeCell ref="E48:G48"/>
    <mergeCell ref="E49:G49"/>
    <mergeCell ref="B34:G34"/>
    <mergeCell ref="A21:A25"/>
    <mergeCell ref="E27:G27"/>
    <mergeCell ref="E28:G28"/>
    <mergeCell ref="E29:G29"/>
    <mergeCell ref="B30:G30"/>
    <mergeCell ref="E44:G44"/>
    <mergeCell ref="A35:A38"/>
    <mergeCell ref="A31:A33"/>
    <mergeCell ref="E40:G40"/>
    <mergeCell ref="E41:G41"/>
    <mergeCell ref="E42:G42"/>
    <mergeCell ref="E43:G43"/>
    <mergeCell ref="E31:G31"/>
    <mergeCell ref="D9:D10"/>
    <mergeCell ref="E9:G10"/>
    <mergeCell ref="E18:G18"/>
    <mergeCell ref="E17:G17"/>
    <mergeCell ref="B16:G16"/>
    <mergeCell ref="A12:A15"/>
    <mergeCell ref="E14:G14"/>
    <mergeCell ref="E15:G15"/>
    <mergeCell ref="E12:G12"/>
    <mergeCell ref="E13:G13"/>
    <mergeCell ref="B11:G11"/>
    <mergeCell ref="E32:G32"/>
    <mergeCell ref="E56:G56"/>
    <mergeCell ref="B50:G50"/>
    <mergeCell ref="E55:G55"/>
    <mergeCell ref="J64:P64"/>
    <mergeCell ref="M9:P9"/>
    <mergeCell ref="M11:P11"/>
    <mergeCell ref="J30:L30"/>
    <mergeCell ref="M30:P30"/>
    <mergeCell ref="H40:H44"/>
    <mergeCell ref="J26:L26"/>
    <mergeCell ref="M26:P26"/>
    <mergeCell ref="I9:I10"/>
    <mergeCell ref="J9:L9"/>
    <mergeCell ref="J11:L11"/>
    <mergeCell ref="M20:P20"/>
    <mergeCell ref="H21:H25"/>
    <mergeCell ref="H17:H19"/>
    <mergeCell ref="J20:L20"/>
    <mergeCell ref="H12:H15"/>
    <mergeCell ref="H46:H49"/>
    <mergeCell ref="I46:I49"/>
    <mergeCell ref="I40:I44"/>
    <mergeCell ref="H35:H38"/>
    <mergeCell ref="A76:A81"/>
    <mergeCell ref="A51:A53"/>
    <mergeCell ref="H82:I82"/>
    <mergeCell ref="B75:G75"/>
    <mergeCell ref="E76:G76"/>
    <mergeCell ref="E77:G77"/>
    <mergeCell ref="E78:G78"/>
    <mergeCell ref="E79:G79"/>
    <mergeCell ref="I65:I68"/>
    <mergeCell ref="E58:G58"/>
    <mergeCell ref="A70:A74"/>
    <mergeCell ref="H55:H58"/>
    <mergeCell ref="B54:G54"/>
    <mergeCell ref="A65:A68"/>
    <mergeCell ref="H65:H68"/>
    <mergeCell ref="E66:G66"/>
    <mergeCell ref="E70:G70"/>
    <mergeCell ref="E71:G71"/>
    <mergeCell ref="E57:G57"/>
    <mergeCell ref="B59:G59"/>
    <mergeCell ref="A60:A63"/>
    <mergeCell ref="A55:A58"/>
    <mergeCell ref="E72:G72"/>
    <mergeCell ref="E73:G73"/>
    <mergeCell ref="Q1:Q81"/>
    <mergeCell ref="J72:J74"/>
    <mergeCell ref="J56:J57"/>
    <mergeCell ref="K46:K47"/>
    <mergeCell ref="K35:L36"/>
    <mergeCell ref="J37:J38"/>
    <mergeCell ref="D3:N3"/>
    <mergeCell ref="H76:H81"/>
    <mergeCell ref="I76:I81"/>
    <mergeCell ref="I70:I74"/>
    <mergeCell ref="H70:H74"/>
    <mergeCell ref="I55:I58"/>
    <mergeCell ref="H51:H53"/>
    <mergeCell ref="B1:P1"/>
    <mergeCell ref="J39:P39"/>
    <mergeCell ref="J16:P16"/>
    <mergeCell ref="J59:P59"/>
    <mergeCell ref="J69:P69"/>
    <mergeCell ref="J75:P75"/>
    <mergeCell ref="J54:P54"/>
    <mergeCell ref="J45:P45"/>
    <mergeCell ref="I51:I53"/>
    <mergeCell ref="E25:G25"/>
    <mergeCell ref="H9:H10"/>
    <mergeCell ref="H83:I83"/>
    <mergeCell ref="E81:G81"/>
    <mergeCell ref="J50:P50"/>
    <mergeCell ref="E33:G33"/>
    <mergeCell ref="E35:G35"/>
    <mergeCell ref="E36:G36"/>
    <mergeCell ref="E37:G37"/>
    <mergeCell ref="E38:G38"/>
    <mergeCell ref="E51:G51"/>
    <mergeCell ref="E52:G52"/>
    <mergeCell ref="E74:G74"/>
    <mergeCell ref="E80:G80"/>
    <mergeCell ref="I35:I38"/>
    <mergeCell ref="B69:G69"/>
    <mergeCell ref="E67:G67"/>
    <mergeCell ref="E68:G68"/>
    <mergeCell ref="E65:G65"/>
    <mergeCell ref="E60:G60"/>
    <mergeCell ref="E61:G61"/>
    <mergeCell ref="E62:G62"/>
    <mergeCell ref="E63:G63"/>
    <mergeCell ref="B64:G64"/>
  </mergeCells>
  <conditionalFormatting sqref="M11">
    <cfRule type="containsText" dxfId="439" priority="1729" operator="containsText" text="غير مكتمل">
      <formula>NOT(ISERROR(SEARCH("غير مكتمل",M11)))</formula>
    </cfRule>
    <cfRule type="containsText" dxfId="438" priority="1730" operator="containsText" text="مكتمل">
      <formula>NOT(ISERROR(SEARCH("مكتمل",M11)))</formula>
    </cfRule>
  </conditionalFormatting>
  <conditionalFormatting sqref="P12:P15">
    <cfRule type="containsText" dxfId="437" priority="1727" operator="containsText" text="غير مكتمل">
      <formula>NOT(ISERROR(SEARCH("غير مكتمل",P12)))</formula>
    </cfRule>
    <cfRule type="containsText" dxfId="436" priority="1728" operator="containsText" text="مكتمل">
      <formula>NOT(ISERROR(SEARCH("مكتمل",P12)))</formula>
    </cfRule>
  </conditionalFormatting>
  <conditionalFormatting sqref="M20">
    <cfRule type="containsText" dxfId="435" priority="1688" operator="containsText" text="غير مكتمل">
      <formula>NOT(ISERROR(SEARCH("غير مكتمل",M20)))</formula>
    </cfRule>
    <cfRule type="containsText" dxfId="434" priority="1689" operator="containsText" text="مكتمل">
      <formula>NOT(ISERROR(SEARCH("مكتمل",M20)))</formula>
    </cfRule>
  </conditionalFormatting>
  <conditionalFormatting sqref="M26">
    <cfRule type="containsText" dxfId="433" priority="1670" operator="containsText" text="غير مكتمل">
      <formula>NOT(ISERROR(SEARCH("غير مكتمل",M26)))</formula>
    </cfRule>
    <cfRule type="containsText" dxfId="432" priority="1671" operator="containsText" text="مكتمل">
      <formula>NOT(ISERROR(SEARCH("مكتمل",M26)))</formula>
    </cfRule>
  </conditionalFormatting>
  <conditionalFormatting sqref="M30">
    <cfRule type="containsText" dxfId="431" priority="1652" operator="containsText" text="غير مكتمل">
      <formula>NOT(ISERROR(SEARCH("غير مكتمل",M30)))</formula>
    </cfRule>
    <cfRule type="containsText" dxfId="430" priority="1653" operator="containsText" text="مكتمل">
      <formula>NOT(ISERROR(SEARCH("مكتمل",M30)))</formula>
    </cfRule>
  </conditionalFormatting>
  <conditionalFormatting sqref="F7">
    <cfRule type="cellIs" dxfId="429" priority="989" stopIfTrue="1" operator="lessThan">
      <formula>0.5</formula>
    </cfRule>
  </conditionalFormatting>
  <conditionalFormatting sqref="F5">
    <cfRule type="cellIs" dxfId="428" priority="985" stopIfTrue="1" operator="equal">
      <formula>0.8</formula>
    </cfRule>
    <cfRule type="cellIs" dxfId="427" priority="986" stopIfTrue="1" operator="greaterThan">
      <formula>0.8</formula>
    </cfRule>
  </conditionalFormatting>
  <conditionalFormatting sqref="F6">
    <cfRule type="cellIs" dxfId="426" priority="987" stopIfTrue="1" operator="greaterThan">
      <formula>0.5</formula>
    </cfRule>
    <cfRule type="cellIs" dxfId="425" priority="988" stopIfTrue="1" operator="equal">
      <formula>0.5</formula>
    </cfRule>
  </conditionalFormatting>
  <conditionalFormatting sqref="H54">
    <cfRule type="cellIs" dxfId="424" priority="862" operator="equal">
      <formula>0.8</formula>
    </cfRule>
    <cfRule type="cellIs" dxfId="423" priority="863" operator="greaterThan">
      <formula>0.8</formula>
    </cfRule>
    <cfRule type="cellIs" dxfId="422" priority="864" operator="greaterThan">
      <formula>0.5</formula>
    </cfRule>
    <cfRule type="cellIs" dxfId="421" priority="865" operator="equal">
      <formula>0.5</formula>
    </cfRule>
    <cfRule type="cellIs" dxfId="420" priority="866" operator="lessThan">
      <formula>0.5</formula>
    </cfRule>
  </conditionalFormatting>
  <conditionalFormatting sqref="H30">
    <cfRule type="cellIs" dxfId="419" priority="837" operator="equal">
      <formula>0.8</formula>
    </cfRule>
    <cfRule type="cellIs" dxfId="418" priority="838" operator="greaterThan">
      <formula>0.8</formula>
    </cfRule>
    <cfRule type="cellIs" dxfId="417" priority="839" operator="greaterThan">
      <formula>0.5</formula>
    </cfRule>
    <cfRule type="cellIs" dxfId="416" priority="840" operator="equal">
      <formula>0.5</formula>
    </cfRule>
    <cfRule type="cellIs" dxfId="415" priority="841" operator="lessThan">
      <formula>0.5</formula>
    </cfRule>
  </conditionalFormatting>
  <conditionalFormatting sqref="I11">
    <cfRule type="containsText" dxfId="414" priority="628" operator="containsText" text="NOT MET">
      <formula>NOT(ISERROR(SEARCH("NOT MET",I11)))</formula>
    </cfRule>
    <cfRule type="containsText" dxfId="413" priority="629" operator="containsText" text="PARTIAL MET">
      <formula>NOT(ISERROR(SEARCH("PARTIAL MET",I11)))</formula>
    </cfRule>
    <cfRule type="containsText" dxfId="412" priority="630" operator="containsText" text="MET">
      <formula>NOT(ISERROR(SEARCH("MET",I11)))</formula>
    </cfRule>
    <cfRule type="containsText" dxfId="411" priority="631" operator="containsText" text="NOT MET">
      <formula>NOT(ISERROR(SEARCH("NOT MET",I11)))</formula>
    </cfRule>
    <cfRule type="containsText" dxfId="410" priority="632" operator="containsText" text="PARTIAL MET">
      <formula>NOT(ISERROR(SEARCH("PARTIAL MET",I11)))</formula>
    </cfRule>
    <cfRule type="containsText" dxfId="409" priority="633" operator="containsText" text="MET">
      <formula>NOT(ISERROR(SEARCH("MET",I11)))</formula>
    </cfRule>
  </conditionalFormatting>
  <conditionalFormatting sqref="I16">
    <cfRule type="containsText" dxfId="408" priority="614" operator="containsText" text="NOT MET">
      <formula>NOT(ISERROR(SEARCH("NOT MET",I16)))</formula>
    </cfRule>
    <cfRule type="containsText" dxfId="407" priority="615" operator="containsText" text="PARTIAL MET">
      <formula>NOT(ISERROR(SEARCH("PARTIAL MET",I16)))</formula>
    </cfRule>
    <cfRule type="containsText" dxfId="406" priority="616" operator="containsText" text="MET">
      <formula>NOT(ISERROR(SEARCH("MET",I16)))</formula>
    </cfRule>
    <cfRule type="containsText" dxfId="405" priority="617" operator="containsText" text="NOT MET">
      <formula>NOT(ISERROR(SEARCH("NOT MET",I16)))</formula>
    </cfRule>
    <cfRule type="containsText" dxfId="404" priority="618" operator="containsText" text="PARTIAL MET">
      <formula>NOT(ISERROR(SEARCH("PARTIAL MET",I16)))</formula>
    </cfRule>
    <cfRule type="containsText" dxfId="403" priority="619" operator="containsText" text="MET">
      <formula>NOT(ISERROR(SEARCH("MET",I16)))</formula>
    </cfRule>
  </conditionalFormatting>
  <conditionalFormatting sqref="I20">
    <cfRule type="containsText" dxfId="402" priority="607" operator="containsText" text="NOT MET">
      <formula>NOT(ISERROR(SEARCH("NOT MET",I20)))</formula>
    </cfRule>
    <cfRule type="containsText" dxfId="401" priority="608" operator="containsText" text="PARTIAL MET">
      <formula>NOT(ISERROR(SEARCH("PARTIAL MET",I20)))</formula>
    </cfRule>
    <cfRule type="containsText" dxfId="400" priority="609" operator="containsText" text="MET">
      <formula>NOT(ISERROR(SEARCH("MET",I20)))</formula>
    </cfRule>
    <cfRule type="containsText" dxfId="399" priority="610" operator="containsText" text="NOT MET">
      <formula>NOT(ISERROR(SEARCH("NOT MET",I20)))</formula>
    </cfRule>
    <cfRule type="containsText" dxfId="398" priority="611" operator="containsText" text="PARTIAL MET">
      <formula>NOT(ISERROR(SEARCH("PARTIAL MET",I20)))</formula>
    </cfRule>
    <cfRule type="containsText" dxfId="397" priority="612" operator="containsText" text="MET">
      <formula>NOT(ISERROR(SEARCH("MET",I20)))</formula>
    </cfRule>
  </conditionalFormatting>
  <conditionalFormatting sqref="I26">
    <cfRule type="containsText" dxfId="396" priority="600" operator="containsText" text="NOT MET">
      <formula>NOT(ISERROR(SEARCH("NOT MET",I26)))</formula>
    </cfRule>
    <cfRule type="containsText" dxfId="395" priority="601" operator="containsText" text="PARTIAL MET">
      <formula>NOT(ISERROR(SEARCH("PARTIAL MET",I26)))</formula>
    </cfRule>
    <cfRule type="containsText" dxfId="394" priority="602" operator="containsText" text="MET">
      <formula>NOT(ISERROR(SEARCH("MET",I26)))</formula>
    </cfRule>
    <cfRule type="containsText" dxfId="393" priority="603" operator="containsText" text="NOT MET">
      <formula>NOT(ISERROR(SEARCH("NOT MET",I26)))</formula>
    </cfRule>
    <cfRule type="containsText" dxfId="392" priority="604" operator="containsText" text="PARTIAL MET">
      <formula>NOT(ISERROR(SEARCH("PARTIAL MET",I26)))</formula>
    </cfRule>
    <cfRule type="containsText" dxfId="391" priority="605" operator="containsText" text="MET">
      <formula>NOT(ISERROR(SEARCH("MET",I26)))</formula>
    </cfRule>
  </conditionalFormatting>
  <conditionalFormatting sqref="I34">
    <cfRule type="containsText" dxfId="390" priority="593" operator="containsText" text="NOT MET">
      <formula>NOT(ISERROR(SEARCH("NOT MET",I34)))</formula>
    </cfRule>
    <cfRule type="containsText" dxfId="389" priority="594" operator="containsText" text="PARTIAL MET">
      <formula>NOT(ISERROR(SEARCH("PARTIAL MET",I34)))</formula>
    </cfRule>
    <cfRule type="containsText" dxfId="388" priority="595" operator="containsText" text="MET">
      <formula>NOT(ISERROR(SEARCH("MET",I34)))</formula>
    </cfRule>
    <cfRule type="containsText" dxfId="387" priority="596" operator="containsText" text="NOT MET">
      <formula>NOT(ISERROR(SEARCH("NOT MET",I34)))</formula>
    </cfRule>
    <cfRule type="containsText" dxfId="386" priority="597" operator="containsText" text="PARTIAL MET">
      <formula>NOT(ISERROR(SEARCH("PARTIAL MET",I34)))</formula>
    </cfRule>
    <cfRule type="containsText" dxfId="385" priority="598" operator="containsText" text="MET">
      <formula>NOT(ISERROR(SEARCH("MET",I34)))</formula>
    </cfRule>
  </conditionalFormatting>
  <conditionalFormatting sqref="I39">
    <cfRule type="containsText" dxfId="384" priority="586" operator="containsText" text="NOT MET">
      <formula>NOT(ISERROR(SEARCH("NOT MET",I39)))</formula>
    </cfRule>
    <cfRule type="containsText" dxfId="383" priority="587" operator="containsText" text="PARTIAL MET">
      <formula>NOT(ISERROR(SEARCH("PARTIAL MET",I39)))</formula>
    </cfRule>
    <cfRule type="containsText" dxfId="382" priority="588" operator="containsText" text="MET">
      <formula>NOT(ISERROR(SEARCH("MET",I39)))</formula>
    </cfRule>
    <cfRule type="containsText" dxfId="381" priority="589" operator="containsText" text="NOT MET">
      <formula>NOT(ISERROR(SEARCH("NOT MET",I39)))</formula>
    </cfRule>
    <cfRule type="containsText" dxfId="380" priority="590" operator="containsText" text="PARTIAL MET">
      <formula>NOT(ISERROR(SEARCH("PARTIAL MET",I39)))</formula>
    </cfRule>
    <cfRule type="containsText" dxfId="379" priority="591" operator="containsText" text="MET">
      <formula>NOT(ISERROR(SEARCH("MET",I39)))</formula>
    </cfRule>
  </conditionalFormatting>
  <conditionalFormatting sqref="I45">
    <cfRule type="containsText" dxfId="378" priority="579" operator="containsText" text="NOT MET">
      <formula>NOT(ISERROR(SEARCH("NOT MET",I45)))</formula>
    </cfRule>
    <cfRule type="containsText" dxfId="377" priority="580" operator="containsText" text="PARTIAL MET">
      <formula>NOT(ISERROR(SEARCH("PARTIAL MET",I45)))</formula>
    </cfRule>
    <cfRule type="containsText" dxfId="376" priority="581" operator="containsText" text="MET">
      <formula>NOT(ISERROR(SEARCH("MET",I45)))</formula>
    </cfRule>
    <cfRule type="containsText" dxfId="375" priority="582" operator="containsText" text="NOT MET">
      <formula>NOT(ISERROR(SEARCH("NOT MET",I45)))</formula>
    </cfRule>
    <cfRule type="containsText" dxfId="374" priority="583" operator="containsText" text="PARTIAL MET">
      <formula>NOT(ISERROR(SEARCH("PARTIAL MET",I45)))</formula>
    </cfRule>
    <cfRule type="containsText" dxfId="373" priority="584" operator="containsText" text="MET">
      <formula>NOT(ISERROR(SEARCH("MET",I45)))</formula>
    </cfRule>
  </conditionalFormatting>
  <conditionalFormatting sqref="I50 I54">
    <cfRule type="containsText" dxfId="372" priority="572" operator="containsText" text="NOT MET">
      <formula>NOT(ISERROR(SEARCH("NOT MET",I50)))</formula>
    </cfRule>
    <cfRule type="containsText" dxfId="371" priority="573" operator="containsText" text="PARTIAL MET">
      <formula>NOT(ISERROR(SEARCH("PARTIAL MET",I50)))</formula>
    </cfRule>
    <cfRule type="containsText" dxfId="370" priority="574" operator="containsText" text="MET">
      <formula>NOT(ISERROR(SEARCH("MET",I50)))</formula>
    </cfRule>
    <cfRule type="containsText" dxfId="369" priority="575" operator="containsText" text="NOT MET">
      <formula>NOT(ISERROR(SEARCH("NOT MET",I50)))</formula>
    </cfRule>
    <cfRule type="containsText" dxfId="368" priority="576" operator="containsText" text="PARTIAL MET">
      <formula>NOT(ISERROR(SEARCH("PARTIAL MET",I50)))</formula>
    </cfRule>
    <cfRule type="containsText" dxfId="367" priority="577" operator="containsText" text="MET">
      <formula>NOT(ISERROR(SEARCH("MET",I50)))</formula>
    </cfRule>
  </conditionalFormatting>
  <conditionalFormatting sqref="I59 I64">
    <cfRule type="containsText" dxfId="366" priority="565" operator="containsText" text="NOT MET">
      <formula>NOT(ISERROR(SEARCH("NOT MET",I59)))</formula>
    </cfRule>
    <cfRule type="containsText" dxfId="365" priority="566" operator="containsText" text="PARTIAL MET">
      <formula>NOT(ISERROR(SEARCH("PARTIAL MET",I59)))</formula>
    </cfRule>
    <cfRule type="containsText" dxfId="364" priority="567" operator="containsText" text="MET">
      <formula>NOT(ISERROR(SEARCH("MET",I59)))</formula>
    </cfRule>
    <cfRule type="containsText" dxfId="363" priority="568" operator="containsText" text="NOT MET">
      <formula>NOT(ISERROR(SEARCH("NOT MET",I59)))</formula>
    </cfRule>
    <cfRule type="containsText" dxfId="362" priority="569" operator="containsText" text="PARTIAL MET">
      <formula>NOT(ISERROR(SEARCH("PARTIAL MET",I59)))</formula>
    </cfRule>
    <cfRule type="containsText" dxfId="361" priority="570" operator="containsText" text="MET">
      <formula>NOT(ISERROR(SEARCH("MET",I59)))</formula>
    </cfRule>
  </conditionalFormatting>
  <conditionalFormatting sqref="I69">
    <cfRule type="containsText" dxfId="360" priority="551" operator="containsText" text="NOT MET">
      <formula>NOT(ISERROR(SEARCH("NOT MET",I69)))</formula>
    </cfRule>
    <cfRule type="containsText" dxfId="359" priority="552" operator="containsText" text="PARTIAL MET">
      <formula>NOT(ISERROR(SEARCH("PARTIAL MET",I69)))</formula>
    </cfRule>
    <cfRule type="containsText" dxfId="358" priority="553" operator="containsText" text="MET">
      <formula>NOT(ISERROR(SEARCH("MET",I69)))</formula>
    </cfRule>
    <cfRule type="containsText" dxfId="357" priority="554" operator="containsText" text="NOT MET">
      <formula>NOT(ISERROR(SEARCH("NOT MET",I69)))</formula>
    </cfRule>
    <cfRule type="containsText" dxfId="356" priority="555" operator="containsText" text="PARTIAL MET">
      <formula>NOT(ISERROR(SEARCH("PARTIAL MET",I69)))</formula>
    </cfRule>
    <cfRule type="containsText" dxfId="355" priority="556" operator="containsText" text="MET">
      <formula>NOT(ISERROR(SEARCH("MET",I69)))</formula>
    </cfRule>
  </conditionalFormatting>
  <conditionalFormatting sqref="I75">
    <cfRule type="containsText" dxfId="354" priority="544" operator="containsText" text="NOT MET">
      <formula>NOT(ISERROR(SEARCH("NOT MET",I75)))</formula>
    </cfRule>
    <cfRule type="containsText" dxfId="353" priority="545" operator="containsText" text="PARTIAL MET">
      <formula>NOT(ISERROR(SEARCH("PARTIAL MET",I75)))</formula>
    </cfRule>
    <cfRule type="containsText" dxfId="352" priority="546" operator="containsText" text="MET">
      <formula>NOT(ISERROR(SEARCH("MET",I75)))</formula>
    </cfRule>
    <cfRule type="containsText" dxfId="351" priority="547" operator="containsText" text="NOT MET">
      <formula>NOT(ISERROR(SEARCH("NOT MET",I75)))</formula>
    </cfRule>
    <cfRule type="containsText" dxfId="350" priority="548" operator="containsText" text="PARTIAL MET">
      <formula>NOT(ISERROR(SEARCH("PARTIAL MET",I75)))</formula>
    </cfRule>
    <cfRule type="containsText" dxfId="349" priority="549" operator="containsText" text="MET">
      <formula>NOT(ISERROR(SEARCH("MET",I75)))</formula>
    </cfRule>
  </conditionalFormatting>
  <conditionalFormatting sqref="H11">
    <cfRule type="containsText" dxfId="348" priority="538" operator="containsText" text="N/A">
      <formula>NOT(ISERROR(SEARCH("N/A",H11)))</formula>
    </cfRule>
    <cfRule type="cellIs" dxfId="347" priority="539" operator="equal">
      <formula>0.8</formula>
    </cfRule>
    <cfRule type="cellIs" dxfId="346" priority="540" operator="greaterThan">
      <formula>0.8</formula>
    </cfRule>
    <cfRule type="cellIs" dxfId="345" priority="541" operator="greaterThan">
      <formula>0.5</formula>
    </cfRule>
    <cfRule type="cellIs" dxfId="344" priority="542" operator="equal">
      <formula>0.5</formula>
    </cfRule>
    <cfRule type="cellIs" dxfId="343" priority="543" operator="lessThan">
      <formula>0.5</formula>
    </cfRule>
  </conditionalFormatting>
  <conditionalFormatting sqref="H16">
    <cfRule type="containsText" dxfId="342" priority="526" operator="containsText" text="N/A">
      <formula>NOT(ISERROR(SEARCH("N/A",H16)))</formula>
    </cfRule>
    <cfRule type="cellIs" dxfId="341" priority="527" operator="equal">
      <formula>0.8</formula>
    </cfRule>
    <cfRule type="cellIs" dxfId="340" priority="528" operator="greaterThan">
      <formula>0.8</formula>
    </cfRule>
    <cfRule type="cellIs" dxfId="339" priority="529" operator="greaterThan">
      <formula>0.5</formula>
    </cfRule>
    <cfRule type="cellIs" dxfId="338" priority="530" operator="equal">
      <formula>0.5</formula>
    </cfRule>
    <cfRule type="cellIs" dxfId="337" priority="531" operator="lessThan">
      <formula>0.5</formula>
    </cfRule>
  </conditionalFormatting>
  <conditionalFormatting sqref="H20">
    <cfRule type="containsText" dxfId="336" priority="520" operator="containsText" text="N/A">
      <formula>NOT(ISERROR(SEARCH("N/A",H20)))</formula>
    </cfRule>
    <cfRule type="cellIs" dxfId="335" priority="521" operator="equal">
      <formula>0.8</formula>
    </cfRule>
    <cfRule type="cellIs" dxfId="334" priority="522" operator="greaterThan">
      <formula>0.8</formula>
    </cfRule>
    <cfRule type="cellIs" dxfId="333" priority="523" operator="greaterThan">
      <formula>0.5</formula>
    </cfRule>
    <cfRule type="cellIs" dxfId="332" priority="524" operator="equal">
      <formula>0.5</formula>
    </cfRule>
    <cfRule type="cellIs" dxfId="331" priority="525" operator="lessThan">
      <formula>0.5</formula>
    </cfRule>
  </conditionalFormatting>
  <conditionalFormatting sqref="H26">
    <cfRule type="containsText" dxfId="330" priority="514" operator="containsText" text="N/A">
      <formula>NOT(ISERROR(SEARCH("N/A",H26)))</formula>
    </cfRule>
    <cfRule type="cellIs" dxfId="329" priority="515" operator="equal">
      <formula>0.8</formula>
    </cfRule>
    <cfRule type="cellIs" dxfId="328" priority="516" operator="greaterThan">
      <formula>0.8</formula>
    </cfRule>
    <cfRule type="cellIs" dxfId="327" priority="517" operator="greaterThan">
      <formula>0.5</formula>
    </cfRule>
    <cfRule type="cellIs" dxfId="326" priority="518" operator="equal">
      <formula>0.5</formula>
    </cfRule>
    <cfRule type="cellIs" dxfId="325" priority="519" operator="lessThan">
      <formula>0.5</formula>
    </cfRule>
  </conditionalFormatting>
  <conditionalFormatting sqref="H34">
    <cfRule type="containsText" dxfId="324" priority="508" operator="containsText" text="N/A">
      <formula>NOT(ISERROR(SEARCH("N/A",H34)))</formula>
    </cfRule>
    <cfRule type="cellIs" dxfId="323" priority="509" operator="equal">
      <formula>0.8</formula>
    </cfRule>
    <cfRule type="cellIs" dxfId="322" priority="510" operator="greaterThan">
      <formula>0.8</formula>
    </cfRule>
    <cfRule type="cellIs" dxfId="321" priority="511" operator="greaterThan">
      <formula>0.5</formula>
    </cfRule>
    <cfRule type="cellIs" dxfId="320" priority="512" operator="equal">
      <formula>0.5</formula>
    </cfRule>
    <cfRule type="cellIs" dxfId="319" priority="513" operator="lessThan">
      <formula>0.5</formula>
    </cfRule>
  </conditionalFormatting>
  <conditionalFormatting sqref="H39">
    <cfRule type="containsText" dxfId="318" priority="502" operator="containsText" text="N/A">
      <formula>NOT(ISERROR(SEARCH("N/A",H39)))</formula>
    </cfRule>
    <cfRule type="cellIs" dxfId="317" priority="503" operator="equal">
      <formula>0.8</formula>
    </cfRule>
    <cfRule type="cellIs" dxfId="316" priority="504" operator="greaterThan">
      <formula>0.8</formula>
    </cfRule>
    <cfRule type="cellIs" dxfId="315" priority="505" operator="greaterThan">
      <formula>0.5</formula>
    </cfRule>
    <cfRule type="cellIs" dxfId="314" priority="506" operator="equal">
      <formula>0.5</formula>
    </cfRule>
    <cfRule type="cellIs" dxfId="313" priority="507" operator="lessThan">
      <formula>0.5</formula>
    </cfRule>
  </conditionalFormatting>
  <conditionalFormatting sqref="H45">
    <cfRule type="containsText" dxfId="312" priority="496" operator="containsText" text="N/A">
      <formula>NOT(ISERROR(SEARCH("N/A",H45)))</formula>
    </cfRule>
    <cfRule type="cellIs" dxfId="311" priority="497" operator="equal">
      <formula>0.8</formula>
    </cfRule>
    <cfRule type="cellIs" dxfId="310" priority="498" operator="greaterThan">
      <formula>0.8</formula>
    </cfRule>
    <cfRule type="cellIs" dxfId="309" priority="499" operator="greaterThan">
      <formula>0.5</formula>
    </cfRule>
    <cfRule type="cellIs" dxfId="308" priority="500" operator="equal">
      <formula>0.5</formula>
    </cfRule>
    <cfRule type="cellIs" dxfId="307" priority="501" operator="lessThan">
      <formula>0.5</formula>
    </cfRule>
  </conditionalFormatting>
  <conditionalFormatting sqref="H50">
    <cfRule type="containsText" dxfId="306" priority="490" operator="containsText" text="N/A">
      <formula>NOT(ISERROR(SEARCH("N/A",H50)))</formula>
    </cfRule>
    <cfRule type="cellIs" dxfId="305" priority="491" operator="equal">
      <formula>0.8</formula>
    </cfRule>
    <cfRule type="cellIs" dxfId="304" priority="492" operator="greaterThan">
      <formula>0.8</formula>
    </cfRule>
    <cfRule type="cellIs" dxfId="303" priority="493" operator="greaterThan">
      <formula>0.5</formula>
    </cfRule>
    <cfRule type="cellIs" dxfId="302" priority="494" operator="equal">
      <formula>0.5</formula>
    </cfRule>
    <cfRule type="cellIs" dxfId="301" priority="495" operator="lessThan">
      <formula>0.5</formula>
    </cfRule>
  </conditionalFormatting>
  <conditionalFormatting sqref="H59 H64">
    <cfRule type="containsText" dxfId="300" priority="484" operator="containsText" text="N/A">
      <formula>NOT(ISERROR(SEARCH("N/A",H59)))</formula>
    </cfRule>
    <cfRule type="cellIs" dxfId="299" priority="485" operator="equal">
      <formula>0.8</formula>
    </cfRule>
    <cfRule type="cellIs" dxfId="298" priority="486" operator="greaterThan">
      <formula>0.8</formula>
    </cfRule>
    <cfRule type="cellIs" dxfId="297" priority="487" operator="greaterThan">
      <formula>0.5</formula>
    </cfRule>
    <cfRule type="cellIs" dxfId="296" priority="488" operator="equal">
      <formula>0.5</formula>
    </cfRule>
    <cfRule type="cellIs" dxfId="295" priority="489" operator="lessThan">
      <formula>0.5</formula>
    </cfRule>
  </conditionalFormatting>
  <conditionalFormatting sqref="H69">
    <cfRule type="containsText" dxfId="294" priority="472" operator="containsText" text="N/A">
      <formula>NOT(ISERROR(SEARCH("N/A",H69)))</formula>
    </cfRule>
    <cfRule type="cellIs" dxfId="293" priority="473" operator="equal">
      <formula>0.8</formula>
    </cfRule>
    <cfRule type="cellIs" dxfId="292" priority="474" operator="greaterThan">
      <formula>0.8</formula>
    </cfRule>
    <cfRule type="cellIs" dxfId="291" priority="475" operator="greaterThan">
      <formula>0.5</formula>
    </cfRule>
    <cfRule type="cellIs" dxfId="290" priority="476" operator="equal">
      <formula>0.5</formula>
    </cfRule>
    <cfRule type="cellIs" dxfId="289" priority="477" operator="lessThan">
      <formula>0.5</formula>
    </cfRule>
  </conditionalFormatting>
  <conditionalFormatting sqref="H75">
    <cfRule type="containsText" dxfId="288" priority="466" operator="containsText" text="N/A">
      <formula>NOT(ISERROR(SEARCH("N/A",H75)))</formula>
    </cfRule>
    <cfRule type="cellIs" dxfId="287" priority="467" operator="equal">
      <formula>0.8</formula>
    </cfRule>
    <cfRule type="cellIs" dxfId="286" priority="468" operator="greaterThan">
      <formula>0.8</formula>
    </cfRule>
    <cfRule type="cellIs" dxfId="285" priority="469" operator="greaterThan">
      <formula>0.5</formula>
    </cfRule>
    <cfRule type="cellIs" dxfId="284" priority="470" operator="equal">
      <formula>0.5</formula>
    </cfRule>
    <cfRule type="cellIs" dxfId="283" priority="471" operator="lessThan">
      <formula>0.5</formula>
    </cfRule>
  </conditionalFormatting>
  <conditionalFormatting sqref="H83">
    <cfRule type="cellIs" dxfId="282" priority="461" operator="equal">
      <formula>0.8</formula>
    </cfRule>
    <cfRule type="cellIs" dxfId="281" priority="462" operator="greaterThan">
      <formula>0.8</formula>
    </cfRule>
    <cfRule type="cellIs" dxfId="280" priority="463" operator="greaterThan">
      <formula>0.5</formula>
    </cfRule>
    <cfRule type="cellIs" dxfId="279" priority="464" operator="equal">
      <formula>0.5</formula>
    </cfRule>
    <cfRule type="cellIs" dxfId="278" priority="465" operator="lessThan">
      <formula>0.5</formula>
    </cfRule>
  </conditionalFormatting>
  <conditionalFormatting sqref="P19">
    <cfRule type="containsText" dxfId="277" priority="450" operator="containsText" text="غير مكتمل">
      <formula>NOT(ISERROR(SEARCH("غير مكتمل",P19)))</formula>
    </cfRule>
    <cfRule type="containsText" dxfId="276" priority="451" operator="containsText" text="مكتمل">
      <formula>NOT(ISERROR(SEARCH("مكتمل",P19)))</formula>
    </cfRule>
  </conditionalFormatting>
  <conditionalFormatting sqref="P31">
    <cfRule type="containsText" dxfId="275" priority="444" operator="containsText" text="غير مكتمل">
      <formula>NOT(ISERROR(SEARCH("غير مكتمل",P31)))</formula>
    </cfRule>
    <cfRule type="containsText" dxfId="274" priority="445" operator="containsText" text="مكتمل">
      <formula>NOT(ISERROR(SEARCH("مكتمل",P31)))</formula>
    </cfRule>
  </conditionalFormatting>
  <conditionalFormatting sqref="I30">
    <cfRule type="containsText" dxfId="273" priority="419" operator="containsText" text="NOT MET">
      <formula>NOT(ISERROR(SEARCH("NOT MET",I30)))</formula>
    </cfRule>
    <cfRule type="containsText" dxfId="272" priority="420" operator="containsText" text="PARTIAL MET">
      <formula>NOT(ISERROR(SEARCH("PARTIAL MET",I30)))</formula>
    </cfRule>
    <cfRule type="containsText" dxfId="271" priority="421" operator="containsText" text="MET">
      <formula>NOT(ISERROR(SEARCH("MET",I30)))</formula>
    </cfRule>
    <cfRule type="containsText" dxfId="270" priority="422" operator="containsText" text="NOT MET">
      <formula>NOT(ISERROR(SEARCH("NOT MET",I30)))</formula>
    </cfRule>
    <cfRule type="containsText" dxfId="269" priority="423" operator="containsText" text="PARTIAL MET">
      <formula>NOT(ISERROR(SEARCH("PARTIAL MET",I30)))</formula>
    </cfRule>
    <cfRule type="containsText" dxfId="268" priority="424" operator="containsText" text="MET">
      <formula>NOT(ISERROR(SEARCH("MET",I30)))</formula>
    </cfRule>
  </conditionalFormatting>
  <conditionalFormatting sqref="D12:D15">
    <cfRule type="colorScale" priority="405">
      <colorScale>
        <cfvo type="num" val="0"/>
        <cfvo type="num" val="1"/>
        <cfvo type="num" val="2"/>
        <color rgb="FFFF0000"/>
        <color rgb="FFFFFF00"/>
        <color rgb="FF057D19"/>
      </colorScale>
    </cfRule>
    <cfRule type="cellIs" dxfId="267" priority="406" operator="equal">
      <formula>1</formula>
    </cfRule>
    <cfRule type="cellIs" dxfId="266" priority="407" operator="equal">
      <formula>2</formula>
    </cfRule>
    <cfRule type="cellIs" dxfId="265" priority="408" operator="equal">
      <formula>3</formula>
    </cfRule>
    <cfRule type="cellIs" dxfId="264" priority="409" operator="equal">
      <formula>2</formula>
    </cfRule>
    <cfRule type="cellIs" dxfId="263" priority="410" operator="equal">
      <formula>1</formula>
    </cfRule>
    <cfRule type="cellIs" dxfId="262" priority="411" operator="equal">
      <formula>0</formula>
    </cfRule>
    <cfRule type="cellIs" dxfId="261" priority="412" operator="equal">
      <formula>1</formula>
    </cfRule>
    <cfRule type="cellIs" dxfId="260" priority="413" operator="equal">
      <formula>2</formula>
    </cfRule>
    <cfRule type="cellIs" dxfId="259" priority="414" operator="equal">
      <formula>3</formula>
    </cfRule>
  </conditionalFormatting>
  <conditionalFormatting sqref="D12:D15">
    <cfRule type="colorScale" priority="1731">
      <colorScale>
        <cfvo type="num" val="0"/>
        <cfvo type="percentile" val="50"/>
        <cfvo type="max"/>
        <color rgb="FFF8696B"/>
        <color rgb="FFFFEB84"/>
        <color rgb="FF63BE7B"/>
      </colorScale>
    </cfRule>
    <cfRule type="colorScale" priority="1732">
      <colorScale>
        <cfvo type="percent" val="&quot;*&quot;"/>
        <cfvo type="percentile" val="50"/>
        <cfvo type="max"/>
        <color theme="6"/>
        <color rgb="FFFFEB84"/>
        <color rgb="FF63BE7B"/>
      </colorScale>
    </cfRule>
    <cfRule type="colorScale" priority="1733">
      <colorScale>
        <cfvo type="num" val="0"/>
        <cfvo type="num" val="1"/>
        <cfvo type="num" val="2"/>
        <color theme="2" tint="-0.749992370372631"/>
        <color theme="3"/>
        <color theme="7"/>
      </colorScale>
    </cfRule>
    <cfRule type="expression" dxfId="258" priority="1734">
      <formula>3</formula>
    </cfRule>
  </conditionalFormatting>
  <conditionalFormatting sqref="D17:D19">
    <cfRule type="colorScale" priority="195">
      <colorScale>
        <cfvo type="num" val="0"/>
        <cfvo type="num" val="1"/>
        <cfvo type="num" val="2"/>
        <color rgb="FFFF0000"/>
        <color rgb="FFFFFF00"/>
        <color rgb="FF057D19"/>
      </colorScale>
    </cfRule>
    <cfRule type="cellIs" dxfId="257" priority="196" operator="equal">
      <formula>1</formula>
    </cfRule>
    <cfRule type="cellIs" dxfId="256" priority="197" operator="equal">
      <formula>2</formula>
    </cfRule>
    <cfRule type="cellIs" dxfId="255" priority="198" operator="equal">
      <formula>3</formula>
    </cfRule>
    <cfRule type="cellIs" dxfId="254" priority="199" operator="equal">
      <formula>2</formula>
    </cfRule>
    <cfRule type="cellIs" dxfId="253" priority="200" operator="equal">
      <formula>1</formula>
    </cfRule>
    <cfRule type="cellIs" dxfId="252" priority="201" operator="equal">
      <formula>0</formula>
    </cfRule>
    <cfRule type="cellIs" dxfId="251" priority="202" operator="equal">
      <formula>1</formula>
    </cfRule>
    <cfRule type="cellIs" dxfId="250" priority="203" operator="equal">
      <formula>2</formula>
    </cfRule>
    <cfRule type="cellIs" dxfId="249" priority="204" operator="equal">
      <formula>3</formula>
    </cfRule>
  </conditionalFormatting>
  <conditionalFormatting sqref="D17:D19">
    <cfRule type="colorScale" priority="205">
      <colorScale>
        <cfvo type="num" val="0"/>
        <cfvo type="percentile" val="50"/>
        <cfvo type="max"/>
        <color rgb="FFF8696B"/>
        <color rgb="FFFFEB84"/>
        <color rgb="FF63BE7B"/>
      </colorScale>
    </cfRule>
    <cfRule type="colorScale" priority="206">
      <colorScale>
        <cfvo type="percent" val="&quot;*&quot;"/>
        <cfvo type="percentile" val="50"/>
        <cfvo type="max"/>
        <color theme="6"/>
        <color rgb="FFFFEB84"/>
        <color rgb="FF63BE7B"/>
      </colorScale>
    </cfRule>
    <cfRule type="colorScale" priority="207">
      <colorScale>
        <cfvo type="num" val="0"/>
        <cfvo type="num" val="1"/>
        <cfvo type="num" val="2"/>
        <color theme="2" tint="-0.749992370372631"/>
        <color theme="3"/>
        <color theme="7"/>
      </colorScale>
    </cfRule>
    <cfRule type="expression" dxfId="248" priority="208">
      <formula>3</formula>
    </cfRule>
  </conditionalFormatting>
  <conditionalFormatting sqref="D21:D25">
    <cfRule type="colorScale" priority="181">
      <colorScale>
        <cfvo type="num" val="0"/>
        <cfvo type="num" val="1"/>
        <cfvo type="num" val="2"/>
        <color rgb="FFFF0000"/>
        <color rgb="FFFFFF00"/>
        <color rgb="FF057D19"/>
      </colorScale>
    </cfRule>
    <cfRule type="cellIs" dxfId="247" priority="182" operator="equal">
      <formula>1</formula>
    </cfRule>
    <cfRule type="cellIs" dxfId="246" priority="183" operator="equal">
      <formula>2</formula>
    </cfRule>
    <cfRule type="cellIs" dxfId="245" priority="184" operator="equal">
      <formula>3</formula>
    </cfRule>
    <cfRule type="cellIs" dxfId="244" priority="185" operator="equal">
      <formula>2</formula>
    </cfRule>
    <cfRule type="cellIs" dxfId="243" priority="186" operator="equal">
      <formula>1</formula>
    </cfRule>
    <cfRule type="cellIs" dxfId="242" priority="187" operator="equal">
      <formula>0</formula>
    </cfRule>
    <cfRule type="cellIs" dxfId="241" priority="188" operator="equal">
      <formula>1</formula>
    </cfRule>
    <cfRule type="cellIs" dxfId="240" priority="189" operator="equal">
      <formula>2</formula>
    </cfRule>
    <cfRule type="cellIs" dxfId="239" priority="190" operator="equal">
      <formula>3</formula>
    </cfRule>
  </conditionalFormatting>
  <conditionalFormatting sqref="D21:D25">
    <cfRule type="colorScale" priority="191">
      <colorScale>
        <cfvo type="num" val="0"/>
        <cfvo type="percentile" val="50"/>
        <cfvo type="max"/>
        <color rgb="FFF8696B"/>
        <color rgb="FFFFEB84"/>
        <color rgb="FF63BE7B"/>
      </colorScale>
    </cfRule>
    <cfRule type="colorScale" priority="192">
      <colorScale>
        <cfvo type="percent" val="&quot;*&quot;"/>
        <cfvo type="percentile" val="50"/>
        <cfvo type="max"/>
        <color theme="6"/>
        <color rgb="FFFFEB84"/>
        <color rgb="FF63BE7B"/>
      </colorScale>
    </cfRule>
    <cfRule type="colorScale" priority="193">
      <colorScale>
        <cfvo type="num" val="0"/>
        <cfvo type="num" val="1"/>
        <cfvo type="num" val="2"/>
        <color theme="2" tint="-0.749992370372631"/>
        <color theme="3"/>
        <color theme="7"/>
      </colorScale>
    </cfRule>
    <cfRule type="expression" dxfId="238" priority="194">
      <formula>3</formula>
    </cfRule>
  </conditionalFormatting>
  <conditionalFormatting sqref="D27:D29">
    <cfRule type="colorScale" priority="167">
      <colorScale>
        <cfvo type="num" val="0"/>
        <cfvo type="num" val="1"/>
        <cfvo type="num" val="2"/>
        <color rgb="FFFF0000"/>
        <color rgb="FFFFFF00"/>
        <color rgb="FF057D19"/>
      </colorScale>
    </cfRule>
    <cfRule type="cellIs" dxfId="237" priority="168" operator="equal">
      <formula>1</formula>
    </cfRule>
    <cfRule type="cellIs" dxfId="236" priority="169" operator="equal">
      <formula>2</formula>
    </cfRule>
    <cfRule type="cellIs" dxfId="235" priority="170" operator="equal">
      <formula>3</formula>
    </cfRule>
    <cfRule type="cellIs" dxfId="234" priority="171" operator="equal">
      <formula>2</formula>
    </cfRule>
    <cfRule type="cellIs" dxfId="233" priority="172" operator="equal">
      <formula>1</formula>
    </cfRule>
    <cfRule type="cellIs" dxfId="232" priority="173" operator="equal">
      <formula>0</formula>
    </cfRule>
    <cfRule type="cellIs" dxfId="231" priority="174" operator="equal">
      <formula>1</formula>
    </cfRule>
    <cfRule type="cellIs" dxfId="230" priority="175" operator="equal">
      <formula>2</formula>
    </cfRule>
    <cfRule type="cellIs" dxfId="229" priority="176" operator="equal">
      <formula>3</formula>
    </cfRule>
  </conditionalFormatting>
  <conditionalFormatting sqref="D27:D29">
    <cfRule type="colorScale" priority="177">
      <colorScale>
        <cfvo type="num" val="0"/>
        <cfvo type="percentile" val="50"/>
        <cfvo type="max"/>
        <color rgb="FFF8696B"/>
        <color rgb="FFFFEB84"/>
        <color rgb="FF63BE7B"/>
      </colorScale>
    </cfRule>
    <cfRule type="colorScale" priority="178">
      <colorScale>
        <cfvo type="percent" val="&quot;*&quot;"/>
        <cfvo type="percentile" val="50"/>
        <cfvo type="max"/>
        <color theme="6"/>
        <color rgb="FFFFEB84"/>
        <color rgb="FF63BE7B"/>
      </colorScale>
    </cfRule>
    <cfRule type="colorScale" priority="179">
      <colorScale>
        <cfvo type="num" val="0"/>
        <cfvo type="num" val="1"/>
        <cfvo type="num" val="2"/>
        <color theme="2" tint="-0.749992370372631"/>
        <color theme="3"/>
        <color theme="7"/>
      </colorScale>
    </cfRule>
    <cfRule type="expression" dxfId="228" priority="180">
      <formula>3</formula>
    </cfRule>
  </conditionalFormatting>
  <conditionalFormatting sqref="D31:D33">
    <cfRule type="colorScale" priority="153">
      <colorScale>
        <cfvo type="num" val="0"/>
        <cfvo type="num" val="1"/>
        <cfvo type="num" val="2"/>
        <color rgb="FFFF0000"/>
        <color rgb="FFFFFF00"/>
        <color rgb="FF057D19"/>
      </colorScale>
    </cfRule>
    <cfRule type="cellIs" dxfId="227" priority="154" operator="equal">
      <formula>1</formula>
    </cfRule>
    <cfRule type="cellIs" dxfId="226" priority="155" operator="equal">
      <formula>2</formula>
    </cfRule>
    <cfRule type="cellIs" dxfId="225" priority="156" operator="equal">
      <formula>3</formula>
    </cfRule>
    <cfRule type="cellIs" dxfId="224" priority="157" operator="equal">
      <formula>2</formula>
    </cfRule>
    <cfRule type="cellIs" dxfId="223" priority="158" operator="equal">
      <formula>1</formula>
    </cfRule>
    <cfRule type="cellIs" dxfId="222" priority="159" operator="equal">
      <formula>0</formula>
    </cfRule>
    <cfRule type="cellIs" dxfId="221" priority="160" operator="equal">
      <formula>1</formula>
    </cfRule>
    <cfRule type="cellIs" dxfId="220" priority="161" operator="equal">
      <formula>2</formula>
    </cfRule>
    <cfRule type="cellIs" dxfId="219" priority="162" operator="equal">
      <formula>3</formula>
    </cfRule>
  </conditionalFormatting>
  <conditionalFormatting sqref="D31:D33">
    <cfRule type="colorScale" priority="163">
      <colorScale>
        <cfvo type="num" val="0"/>
        <cfvo type="percentile" val="50"/>
        <cfvo type="max"/>
        <color rgb="FFF8696B"/>
        <color rgb="FFFFEB84"/>
        <color rgb="FF63BE7B"/>
      </colorScale>
    </cfRule>
    <cfRule type="colorScale" priority="164">
      <colorScale>
        <cfvo type="percent" val="&quot;*&quot;"/>
        <cfvo type="percentile" val="50"/>
        <cfvo type="max"/>
        <color theme="6"/>
        <color rgb="FFFFEB84"/>
        <color rgb="FF63BE7B"/>
      </colorScale>
    </cfRule>
    <cfRule type="colorScale" priority="165">
      <colorScale>
        <cfvo type="num" val="0"/>
        <cfvo type="num" val="1"/>
        <cfvo type="num" val="2"/>
        <color theme="2" tint="-0.749992370372631"/>
        <color theme="3"/>
        <color theme="7"/>
      </colorScale>
    </cfRule>
    <cfRule type="expression" dxfId="218" priority="166">
      <formula>3</formula>
    </cfRule>
  </conditionalFormatting>
  <conditionalFormatting sqref="D35:D38">
    <cfRule type="colorScale" priority="139">
      <colorScale>
        <cfvo type="num" val="0"/>
        <cfvo type="num" val="1"/>
        <cfvo type="num" val="2"/>
        <color rgb="FFFF0000"/>
        <color rgb="FFFFFF00"/>
        <color rgb="FF057D19"/>
      </colorScale>
    </cfRule>
    <cfRule type="cellIs" dxfId="217" priority="140" operator="equal">
      <formula>1</formula>
    </cfRule>
    <cfRule type="cellIs" dxfId="216" priority="141" operator="equal">
      <formula>2</formula>
    </cfRule>
    <cfRule type="cellIs" dxfId="215" priority="142" operator="equal">
      <formula>3</formula>
    </cfRule>
    <cfRule type="cellIs" dxfId="214" priority="143" operator="equal">
      <formula>2</formula>
    </cfRule>
    <cfRule type="cellIs" dxfId="213" priority="144" operator="equal">
      <formula>1</formula>
    </cfRule>
    <cfRule type="cellIs" dxfId="212" priority="145" operator="equal">
      <formula>0</formula>
    </cfRule>
    <cfRule type="cellIs" dxfId="211" priority="146" operator="equal">
      <formula>1</formula>
    </cfRule>
    <cfRule type="cellIs" dxfId="210" priority="147" operator="equal">
      <formula>2</formula>
    </cfRule>
    <cfRule type="cellIs" dxfId="209" priority="148" operator="equal">
      <formula>3</formula>
    </cfRule>
  </conditionalFormatting>
  <conditionalFormatting sqref="D35:D38">
    <cfRule type="colorScale" priority="149">
      <colorScale>
        <cfvo type="num" val="0"/>
        <cfvo type="percentile" val="50"/>
        <cfvo type="max"/>
        <color rgb="FFF8696B"/>
        <color rgb="FFFFEB84"/>
        <color rgb="FF63BE7B"/>
      </colorScale>
    </cfRule>
    <cfRule type="colorScale" priority="150">
      <colorScale>
        <cfvo type="percent" val="&quot;*&quot;"/>
        <cfvo type="percentile" val="50"/>
        <cfvo type="max"/>
        <color theme="6"/>
        <color rgb="FFFFEB84"/>
        <color rgb="FF63BE7B"/>
      </colorScale>
    </cfRule>
    <cfRule type="colorScale" priority="151">
      <colorScale>
        <cfvo type="num" val="0"/>
        <cfvo type="num" val="1"/>
        <cfvo type="num" val="2"/>
        <color theme="2" tint="-0.749992370372631"/>
        <color theme="3"/>
        <color theme="7"/>
      </colorScale>
    </cfRule>
    <cfRule type="expression" dxfId="208" priority="152">
      <formula>3</formula>
    </cfRule>
  </conditionalFormatting>
  <conditionalFormatting sqref="D40:D44">
    <cfRule type="colorScale" priority="125">
      <colorScale>
        <cfvo type="num" val="0"/>
        <cfvo type="num" val="1"/>
        <cfvo type="num" val="2"/>
        <color rgb="FFFF0000"/>
        <color rgb="FFFFFF00"/>
        <color rgb="FF057D19"/>
      </colorScale>
    </cfRule>
    <cfRule type="cellIs" dxfId="207" priority="126" operator="equal">
      <formula>1</formula>
    </cfRule>
    <cfRule type="cellIs" dxfId="206" priority="127" operator="equal">
      <formula>2</formula>
    </cfRule>
    <cfRule type="cellIs" dxfId="205" priority="128" operator="equal">
      <formula>3</formula>
    </cfRule>
    <cfRule type="cellIs" dxfId="204" priority="129" operator="equal">
      <formula>2</formula>
    </cfRule>
    <cfRule type="cellIs" dxfId="203" priority="130" operator="equal">
      <formula>1</formula>
    </cfRule>
    <cfRule type="cellIs" dxfId="202" priority="131" operator="equal">
      <formula>0</formula>
    </cfRule>
    <cfRule type="cellIs" dxfId="201" priority="132" operator="equal">
      <formula>1</formula>
    </cfRule>
    <cfRule type="cellIs" dxfId="200" priority="133" operator="equal">
      <formula>2</formula>
    </cfRule>
    <cfRule type="cellIs" dxfId="199" priority="134" operator="equal">
      <formula>3</formula>
    </cfRule>
  </conditionalFormatting>
  <conditionalFormatting sqref="D40:D44">
    <cfRule type="colorScale" priority="135">
      <colorScale>
        <cfvo type="num" val="0"/>
        <cfvo type="percentile" val="50"/>
        <cfvo type="max"/>
        <color rgb="FFF8696B"/>
        <color rgb="FFFFEB84"/>
        <color rgb="FF63BE7B"/>
      </colorScale>
    </cfRule>
    <cfRule type="colorScale" priority="136">
      <colorScale>
        <cfvo type="percent" val="&quot;*&quot;"/>
        <cfvo type="percentile" val="50"/>
        <cfvo type="max"/>
        <color theme="6"/>
        <color rgb="FFFFEB84"/>
        <color rgb="FF63BE7B"/>
      </colorScale>
    </cfRule>
    <cfRule type="colorScale" priority="137">
      <colorScale>
        <cfvo type="num" val="0"/>
        <cfvo type="num" val="1"/>
        <cfvo type="num" val="2"/>
        <color theme="2" tint="-0.749992370372631"/>
        <color theme="3"/>
        <color theme="7"/>
      </colorScale>
    </cfRule>
    <cfRule type="expression" dxfId="198" priority="138">
      <formula>3</formula>
    </cfRule>
  </conditionalFormatting>
  <conditionalFormatting sqref="D46:D49">
    <cfRule type="colorScale" priority="111">
      <colorScale>
        <cfvo type="num" val="0"/>
        <cfvo type="num" val="1"/>
        <cfvo type="num" val="2"/>
        <color rgb="FFFF0000"/>
        <color rgb="FFFFFF00"/>
        <color rgb="FF057D19"/>
      </colorScale>
    </cfRule>
    <cfRule type="cellIs" dxfId="197" priority="112" operator="equal">
      <formula>1</formula>
    </cfRule>
    <cfRule type="cellIs" dxfId="196" priority="113" operator="equal">
      <formula>2</formula>
    </cfRule>
    <cfRule type="cellIs" dxfId="195" priority="114" operator="equal">
      <formula>3</formula>
    </cfRule>
    <cfRule type="cellIs" dxfId="194" priority="115" operator="equal">
      <formula>2</formula>
    </cfRule>
    <cfRule type="cellIs" dxfId="193" priority="116" operator="equal">
      <formula>1</formula>
    </cfRule>
    <cfRule type="cellIs" dxfId="192" priority="117" operator="equal">
      <formula>0</formula>
    </cfRule>
    <cfRule type="cellIs" dxfId="191" priority="118" operator="equal">
      <formula>1</formula>
    </cfRule>
    <cfRule type="cellIs" dxfId="190" priority="119" operator="equal">
      <formula>2</formula>
    </cfRule>
    <cfRule type="cellIs" dxfId="189" priority="120" operator="equal">
      <formula>3</formula>
    </cfRule>
  </conditionalFormatting>
  <conditionalFormatting sqref="D46:D49">
    <cfRule type="colorScale" priority="121">
      <colorScale>
        <cfvo type="num" val="0"/>
        <cfvo type="percentile" val="50"/>
        <cfvo type="max"/>
        <color rgb="FFF8696B"/>
        <color rgb="FFFFEB84"/>
        <color rgb="FF63BE7B"/>
      </colorScale>
    </cfRule>
    <cfRule type="colorScale" priority="122">
      <colorScale>
        <cfvo type="percent" val="&quot;*&quot;"/>
        <cfvo type="percentile" val="50"/>
        <cfvo type="max"/>
        <color theme="6"/>
        <color rgb="FFFFEB84"/>
        <color rgb="FF63BE7B"/>
      </colorScale>
    </cfRule>
    <cfRule type="colorScale" priority="123">
      <colorScale>
        <cfvo type="num" val="0"/>
        <cfvo type="num" val="1"/>
        <cfvo type="num" val="2"/>
        <color theme="2" tint="-0.749992370372631"/>
        <color theme="3"/>
        <color theme="7"/>
      </colorScale>
    </cfRule>
    <cfRule type="expression" dxfId="188" priority="124">
      <formula>3</formula>
    </cfRule>
  </conditionalFormatting>
  <conditionalFormatting sqref="D51:D53">
    <cfRule type="colorScale" priority="97">
      <colorScale>
        <cfvo type="num" val="0"/>
        <cfvo type="num" val="1"/>
        <cfvo type="num" val="2"/>
        <color rgb="FFFF0000"/>
        <color rgb="FFFFFF00"/>
        <color rgb="FF057D19"/>
      </colorScale>
    </cfRule>
    <cfRule type="cellIs" dxfId="187" priority="98" operator="equal">
      <formula>1</formula>
    </cfRule>
    <cfRule type="cellIs" dxfId="186" priority="99" operator="equal">
      <formula>2</formula>
    </cfRule>
    <cfRule type="cellIs" dxfId="185" priority="100" operator="equal">
      <formula>3</formula>
    </cfRule>
    <cfRule type="cellIs" dxfId="184" priority="101" operator="equal">
      <formula>2</formula>
    </cfRule>
    <cfRule type="cellIs" dxfId="183" priority="102" operator="equal">
      <formula>1</formula>
    </cfRule>
    <cfRule type="cellIs" dxfId="182" priority="103" operator="equal">
      <formula>0</formula>
    </cfRule>
    <cfRule type="cellIs" dxfId="181" priority="104" operator="equal">
      <formula>1</formula>
    </cfRule>
    <cfRule type="cellIs" dxfId="180" priority="105" operator="equal">
      <formula>2</formula>
    </cfRule>
    <cfRule type="cellIs" dxfId="179" priority="106" operator="equal">
      <formula>3</formula>
    </cfRule>
  </conditionalFormatting>
  <conditionalFormatting sqref="D51:D53">
    <cfRule type="colorScale" priority="107">
      <colorScale>
        <cfvo type="num" val="0"/>
        <cfvo type="percentile" val="50"/>
        <cfvo type="max"/>
        <color rgb="FFF8696B"/>
        <color rgb="FFFFEB84"/>
        <color rgb="FF63BE7B"/>
      </colorScale>
    </cfRule>
    <cfRule type="colorScale" priority="108">
      <colorScale>
        <cfvo type="percent" val="&quot;*&quot;"/>
        <cfvo type="percentile" val="50"/>
        <cfvo type="max"/>
        <color theme="6"/>
        <color rgb="FFFFEB84"/>
        <color rgb="FF63BE7B"/>
      </colorScale>
    </cfRule>
    <cfRule type="colorScale" priority="109">
      <colorScale>
        <cfvo type="num" val="0"/>
        <cfvo type="num" val="1"/>
        <cfvo type="num" val="2"/>
        <color theme="2" tint="-0.749992370372631"/>
        <color theme="3"/>
        <color theme="7"/>
      </colorScale>
    </cfRule>
    <cfRule type="expression" dxfId="178" priority="110">
      <formula>3</formula>
    </cfRule>
  </conditionalFormatting>
  <conditionalFormatting sqref="D55:D58">
    <cfRule type="colorScale" priority="83">
      <colorScale>
        <cfvo type="num" val="0"/>
        <cfvo type="num" val="1"/>
        <cfvo type="num" val="2"/>
        <color rgb="FFFF0000"/>
        <color rgb="FFFFFF00"/>
        <color rgb="FF057D19"/>
      </colorScale>
    </cfRule>
    <cfRule type="cellIs" dxfId="177" priority="84" operator="equal">
      <formula>1</formula>
    </cfRule>
    <cfRule type="cellIs" dxfId="176" priority="85" operator="equal">
      <formula>2</formula>
    </cfRule>
    <cfRule type="cellIs" dxfId="175" priority="86" operator="equal">
      <formula>3</formula>
    </cfRule>
    <cfRule type="cellIs" dxfId="174" priority="87" operator="equal">
      <formula>2</formula>
    </cfRule>
    <cfRule type="cellIs" dxfId="173" priority="88" operator="equal">
      <formula>1</formula>
    </cfRule>
    <cfRule type="cellIs" dxfId="172" priority="89" operator="equal">
      <formula>0</formula>
    </cfRule>
    <cfRule type="cellIs" dxfId="171" priority="90" operator="equal">
      <formula>1</formula>
    </cfRule>
    <cfRule type="cellIs" dxfId="170" priority="91" operator="equal">
      <formula>2</formula>
    </cfRule>
    <cfRule type="cellIs" dxfId="169" priority="92" operator="equal">
      <formula>3</formula>
    </cfRule>
  </conditionalFormatting>
  <conditionalFormatting sqref="D55:D58">
    <cfRule type="colorScale" priority="93">
      <colorScale>
        <cfvo type="num" val="0"/>
        <cfvo type="percentile" val="50"/>
        <cfvo type="max"/>
        <color rgb="FFF8696B"/>
        <color rgb="FFFFEB84"/>
        <color rgb="FF63BE7B"/>
      </colorScale>
    </cfRule>
    <cfRule type="colorScale" priority="94">
      <colorScale>
        <cfvo type="percent" val="&quot;*&quot;"/>
        <cfvo type="percentile" val="50"/>
        <cfvo type="max"/>
        <color theme="6"/>
        <color rgb="FFFFEB84"/>
        <color rgb="FF63BE7B"/>
      </colorScale>
    </cfRule>
    <cfRule type="colorScale" priority="95">
      <colorScale>
        <cfvo type="num" val="0"/>
        <cfvo type="num" val="1"/>
        <cfvo type="num" val="2"/>
        <color theme="2" tint="-0.749992370372631"/>
        <color theme="3"/>
        <color theme="7"/>
      </colorScale>
    </cfRule>
    <cfRule type="expression" dxfId="168" priority="96">
      <formula>3</formula>
    </cfRule>
  </conditionalFormatting>
  <conditionalFormatting sqref="D60:D63">
    <cfRule type="colorScale" priority="69">
      <colorScale>
        <cfvo type="num" val="0"/>
        <cfvo type="num" val="1"/>
        <cfvo type="num" val="2"/>
        <color rgb="FFFF0000"/>
        <color rgb="FFFFFF00"/>
        <color rgb="FF057D19"/>
      </colorScale>
    </cfRule>
    <cfRule type="cellIs" dxfId="167" priority="70" operator="equal">
      <formula>1</formula>
    </cfRule>
    <cfRule type="cellIs" dxfId="166" priority="71" operator="equal">
      <formula>2</formula>
    </cfRule>
    <cfRule type="cellIs" dxfId="165" priority="72" operator="equal">
      <formula>3</formula>
    </cfRule>
    <cfRule type="cellIs" dxfId="164" priority="73" operator="equal">
      <formula>2</formula>
    </cfRule>
    <cfRule type="cellIs" dxfId="163" priority="74" operator="equal">
      <formula>1</formula>
    </cfRule>
    <cfRule type="cellIs" dxfId="162" priority="75" operator="equal">
      <formula>0</formula>
    </cfRule>
    <cfRule type="cellIs" dxfId="161" priority="76" operator="equal">
      <formula>1</formula>
    </cfRule>
    <cfRule type="cellIs" dxfId="160" priority="77" operator="equal">
      <formula>2</formula>
    </cfRule>
    <cfRule type="cellIs" dxfId="159" priority="78" operator="equal">
      <formula>3</formula>
    </cfRule>
  </conditionalFormatting>
  <conditionalFormatting sqref="D60:D63">
    <cfRule type="colorScale" priority="79">
      <colorScale>
        <cfvo type="num" val="0"/>
        <cfvo type="percentile" val="50"/>
        <cfvo type="max"/>
        <color rgb="FFF8696B"/>
        <color rgb="FFFFEB84"/>
        <color rgb="FF63BE7B"/>
      </colorScale>
    </cfRule>
    <cfRule type="colorScale" priority="80">
      <colorScale>
        <cfvo type="percent" val="&quot;*&quot;"/>
        <cfvo type="percentile" val="50"/>
        <cfvo type="max"/>
        <color theme="6"/>
        <color rgb="FFFFEB84"/>
        <color rgb="FF63BE7B"/>
      </colorScale>
    </cfRule>
    <cfRule type="colorScale" priority="81">
      <colorScale>
        <cfvo type="num" val="0"/>
        <cfvo type="num" val="1"/>
        <cfvo type="num" val="2"/>
        <color theme="2" tint="-0.749992370372631"/>
        <color theme="3"/>
        <color theme="7"/>
      </colorScale>
    </cfRule>
    <cfRule type="expression" dxfId="158" priority="82">
      <formula>3</formula>
    </cfRule>
  </conditionalFormatting>
  <conditionalFormatting sqref="D65:D68">
    <cfRule type="colorScale" priority="55">
      <colorScale>
        <cfvo type="num" val="0"/>
        <cfvo type="num" val="1"/>
        <cfvo type="num" val="2"/>
        <color rgb="FFFF0000"/>
        <color rgb="FFFFFF00"/>
        <color rgb="FF057D19"/>
      </colorScale>
    </cfRule>
    <cfRule type="cellIs" dxfId="157" priority="56" operator="equal">
      <formula>1</formula>
    </cfRule>
    <cfRule type="cellIs" dxfId="156" priority="57" operator="equal">
      <formula>2</formula>
    </cfRule>
    <cfRule type="cellIs" dxfId="155" priority="58" operator="equal">
      <formula>3</formula>
    </cfRule>
    <cfRule type="cellIs" dxfId="154" priority="59" operator="equal">
      <formula>2</formula>
    </cfRule>
    <cfRule type="cellIs" dxfId="153" priority="60" operator="equal">
      <formula>1</formula>
    </cfRule>
    <cfRule type="cellIs" dxfId="152" priority="61" operator="equal">
      <formula>0</formula>
    </cfRule>
    <cfRule type="cellIs" dxfId="151" priority="62" operator="equal">
      <formula>1</formula>
    </cfRule>
    <cfRule type="cellIs" dxfId="150" priority="63" operator="equal">
      <formula>2</formula>
    </cfRule>
    <cfRule type="cellIs" dxfId="149" priority="64" operator="equal">
      <formula>3</formula>
    </cfRule>
  </conditionalFormatting>
  <conditionalFormatting sqref="D65:D68">
    <cfRule type="colorScale" priority="65">
      <colorScale>
        <cfvo type="num" val="0"/>
        <cfvo type="percentile" val="50"/>
        <cfvo type="max"/>
        <color rgb="FFF8696B"/>
        <color rgb="FFFFEB84"/>
        <color rgb="FF63BE7B"/>
      </colorScale>
    </cfRule>
    <cfRule type="colorScale" priority="66">
      <colorScale>
        <cfvo type="percent" val="&quot;*&quot;"/>
        <cfvo type="percentile" val="50"/>
        <cfvo type="max"/>
        <color theme="6"/>
        <color rgb="FFFFEB84"/>
        <color rgb="FF63BE7B"/>
      </colorScale>
    </cfRule>
    <cfRule type="colorScale" priority="67">
      <colorScale>
        <cfvo type="num" val="0"/>
        <cfvo type="num" val="1"/>
        <cfvo type="num" val="2"/>
        <color theme="2" tint="-0.749992370372631"/>
        <color theme="3"/>
        <color theme="7"/>
      </colorScale>
    </cfRule>
    <cfRule type="expression" dxfId="148" priority="68">
      <formula>3</formula>
    </cfRule>
  </conditionalFormatting>
  <conditionalFormatting sqref="D70:D74">
    <cfRule type="colorScale" priority="41">
      <colorScale>
        <cfvo type="num" val="0"/>
        <cfvo type="num" val="1"/>
        <cfvo type="num" val="2"/>
        <color rgb="FFFF0000"/>
        <color rgb="FFFFFF00"/>
        <color rgb="FF057D19"/>
      </colorScale>
    </cfRule>
    <cfRule type="cellIs" dxfId="147" priority="42" operator="equal">
      <formula>1</formula>
    </cfRule>
    <cfRule type="cellIs" dxfId="146" priority="43" operator="equal">
      <formula>2</formula>
    </cfRule>
    <cfRule type="cellIs" dxfId="145" priority="44" operator="equal">
      <formula>3</formula>
    </cfRule>
    <cfRule type="cellIs" dxfId="144" priority="45" operator="equal">
      <formula>2</formula>
    </cfRule>
    <cfRule type="cellIs" dxfId="143" priority="46" operator="equal">
      <formula>1</formula>
    </cfRule>
    <cfRule type="cellIs" dxfId="142" priority="47" operator="equal">
      <formula>0</formula>
    </cfRule>
    <cfRule type="cellIs" dxfId="141" priority="48" operator="equal">
      <formula>1</formula>
    </cfRule>
    <cfRule type="cellIs" dxfId="140" priority="49" operator="equal">
      <formula>2</formula>
    </cfRule>
    <cfRule type="cellIs" dxfId="139" priority="50" operator="equal">
      <formula>3</formula>
    </cfRule>
  </conditionalFormatting>
  <conditionalFormatting sqref="D70:D74">
    <cfRule type="colorScale" priority="51">
      <colorScale>
        <cfvo type="num" val="0"/>
        <cfvo type="percentile" val="50"/>
        <cfvo type="max"/>
        <color rgb="FFF8696B"/>
        <color rgb="FFFFEB84"/>
        <color rgb="FF63BE7B"/>
      </colorScale>
    </cfRule>
    <cfRule type="colorScale" priority="52">
      <colorScale>
        <cfvo type="percent" val="&quot;*&quot;"/>
        <cfvo type="percentile" val="50"/>
        <cfvo type="max"/>
        <color theme="6"/>
        <color rgb="FFFFEB84"/>
        <color rgb="FF63BE7B"/>
      </colorScale>
    </cfRule>
    <cfRule type="colorScale" priority="53">
      <colorScale>
        <cfvo type="num" val="0"/>
        <cfvo type="num" val="1"/>
        <cfvo type="num" val="2"/>
        <color theme="2" tint="-0.749992370372631"/>
        <color theme="3"/>
        <color theme="7"/>
      </colorScale>
    </cfRule>
    <cfRule type="expression" dxfId="138" priority="54">
      <formula>3</formula>
    </cfRule>
  </conditionalFormatting>
  <conditionalFormatting sqref="D76:D81">
    <cfRule type="colorScale" priority="27">
      <colorScale>
        <cfvo type="num" val="0"/>
        <cfvo type="num" val="1"/>
        <cfvo type="num" val="2"/>
        <color rgb="FFFF0000"/>
        <color rgb="FFFFFF00"/>
        <color rgb="FF057D19"/>
      </colorScale>
    </cfRule>
    <cfRule type="cellIs" dxfId="137" priority="28" operator="equal">
      <formula>1</formula>
    </cfRule>
    <cfRule type="cellIs" dxfId="136" priority="29" operator="equal">
      <formula>2</formula>
    </cfRule>
    <cfRule type="cellIs" dxfId="135" priority="30" operator="equal">
      <formula>3</formula>
    </cfRule>
    <cfRule type="cellIs" dxfId="134" priority="31" operator="equal">
      <formula>2</formula>
    </cfRule>
    <cfRule type="cellIs" dxfId="133" priority="32" operator="equal">
      <formula>1</formula>
    </cfRule>
    <cfRule type="cellIs" dxfId="132" priority="33" operator="equal">
      <formula>0</formula>
    </cfRule>
    <cfRule type="cellIs" dxfId="131" priority="34" operator="equal">
      <formula>1</formula>
    </cfRule>
    <cfRule type="cellIs" dxfId="130" priority="35" operator="equal">
      <formula>2</formula>
    </cfRule>
    <cfRule type="cellIs" dxfId="129" priority="36" operator="equal">
      <formula>3</formula>
    </cfRule>
  </conditionalFormatting>
  <conditionalFormatting sqref="D76:D81">
    <cfRule type="colorScale" priority="37">
      <colorScale>
        <cfvo type="num" val="0"/>
        <cfvo type="percentile" val="50"/>
        <cfvo type="max"/>
        <color rgb="FFF8696B"/>
        <color rgb="FFFFEB84"/>
        <color rgb="FF63BE7B"/>
      </colorScale>
    </cfRule>
    <cfRule type="colorScale" priority="38">
      <colorScale>
        <cfvo type="percent" val="&quot;*&quot;"/>
        <cfvo type="percentile" val="50"/>
        <cfvo type="max"/>
        <color theme="6"/>
        <color rgb="FFFFEB84"/>
        <color rgb="FF63BE7B"/>
      </colorScale>
    </cfRule>
    <cfRule type="colorScale" priority="39">
      <colorScale>
        <cfvo type="num" val="0"/>
        <cfvo type="num" val="1"/>
        <cfvo type="num" val="2"/>
        <color theme="2" tint="-0.749992370372631"/>
        <color theme="3"/>
        <color theme="7"/>
      </colorScale>
    </cfRule>
    <cfRule type="expression" dxfId="128" priority="40">
      <formula>3</formula>
    </cfRule>
  </conditionalFormatting>
  <conditionalFormatting sqref="P17:P18">
    <cfRule type="containsText" dxfId="127" priority="25" operator="containsText" text="غير مكتمل">
      <formula>NOT(ISERROR(SEARCH("غير مكتمل",P17)))</formula>
    </cfRule>
    <cfRule type="containsText" dxfId="126" priority="26" operator="containsText" text="مكتمل">
      <formula>NOT(ISERROR(SEARCH("مكتمل",P17)))</formula>
    </cfRule>
  </conditionalFormatting>
  <conditionalFormatting sqref="P21:P25">
    <cfRule type="containsText" dxfId="125" priority="23" operator="containsText" text="غير مكتمل">
      <formula>NOT(ISERROR(SEARCH("غير مكتمل",P21)))</formula>
    </cfRule>
    <cfRule type="containsText" dxfId="124" priority="24" operator="containsText" text="مكتمل">
      <formula>NOT(ISERROR(SEARCH("مكتمل",P21)))</formula>
    </cfRule>
  </conditionalFormatting>
  <conditionalFormatting sqref="P27:P29">
    <cfRule type="containsText" dxfId="123" priority="21" operator="containsText" text="غير مكتمل">
      <formula>NOT(ISERROR(SEARCH("غير مكتمل",P27)))</formula>
    </cfRule>
    <cfRule type="containsText" dxfId="122" priority="22" operator="containsText" text="مكتمل">
      <formula>NOT(ISERROR(SEARCH("مكتمل",P27)))</formula>
    </cfRule>
  </conditionalFormatting>
  <conditionalFormatting sqref="P32:P33">
    <cfRule type="containsText" dxfId="121" priority="19" operator="containsText" text="غير مكتمل">
      <formula>NOT(ISERROR(SEARCH("غير مكتمل",P32)))</formula>
    </cfRule>
    <cfRule type="containsText" dxfId="120" priority="20" operator="containsText" text="مكتمل">
      <formula>NOT(ISERROR(SEARCH("مكتمل",P32)))</formula>
    </cfRule>
  </conditionalFormatting>
  <conditionalFormatting sqref="P35:P38">
    <cfRule type="containsText" dxfId="119" priority="17" operator="containsText" text="غير مكتمل">
      <formula>NOT(ISERROR(SEARCH("غير مكتمل",P35)))</formula>
    </cfRule>
    <cfRule type="containsText" dxfId="118" priority="18" operator="containsText" text="مكتمل">
      <formula>NOT(ISERROR(SEARCH("مكتمل",P35)))</formula>
    </cfRule>
  </conditionalFormatting>
  <conditionalFormatting sqref="P40:P44">
    <cfRule type="containsText" dxfId="117" priority="15" operator="containsText" text="غير مكتمل">
      <formula>NOT(ISERROR(SEARCH("غير مكتمل",P40)))</formula>
    </cfRule>
    <cfRule type="containsText" dxfId="116" priority="16" operator="containsText" text="مكتمل">
      <formula>NOT(ISERROR(SEARCH("مكتمل",P40)))</formula>
    </cfRule>
  </conditionalFormatting>
  <conditionalFormatting sqref="P46:P49">
    <cfRule type="containsText" dxfId="115" priority="13" operator="containsText" text="غير مكتمل">
      <formula>NOT(ISERROR(SEARCH("غير مكتمل",P46)))</formula>
    </cfRule>
    <cfRule type="containsText" dxfId="114" priority="14" operator="containsText" text="مكتمل">
      <formula>NOT(ISERROR(SEARCH("مكتمل",P46)))</formula>
    </cfRule>
  </conditionalFormatting>
  <conditionalFormatting sqref="P51:P53">
    <cfRule type="containsText" dxfId="113" priority="11" operator="containsText" text="غير مكتمل">
      <formula>NOT(ISERROR(SEARCH("غير مكتمل",P51)))</formula>
    </cfRule>
    <cfRule type="containsText" dxfId="112" priority="12" operator="containsText" text="مكتمل">
      <formula>NOT(ISERROR(SEARCH("مكتمل",P51)))</formula>
    </cfRule>
  </conditionalFormatting>
  <conditionalFormatting sqref="P55:P58">
    <cfRule type="containsText" dxfId="111" priority="9" operator="containsText" text="غير مكتمل">
      <formula>NOT(ISERROR(SEARCH("غير مكتمل",P55)))</formula>
    </cfRule>
    <cfRule type="containsText" dxfId="110" priority="10" operator="containsText" text="مكتمل">
      <formula>NOT(ISERROR(SEARCH("مكتمل",P55)))</formula>
    </cfRule>
  </conditionalFormatting>
  <conditionalFormatting sqref="P60:P63">
    <cfRule type="containsText" dxfId="109" priority="7" operator="containsText" text="غير مكتمل">
      <formula>NOT(ISERROR(SEARCH("غير مكتمل",P60)))</formula>
    </cfRule>
    <cfRule type="containsText" dxfId="108" priority="8" operator="containsText" text="مكتمل">
      <formula>NOT(ISERROR(SEARCH("مكتمل",P60)))</formula>
    </cfRule>
  </conditionalFormatting>
  <conditionalFormatting sqref="P65:P68">
    <cfRule type="containsText" dxfId="107" priority="5" operator="containsText" text="غير مكتمل">
      <formula>NOT(ISERROR(SEARCH("غير مكتمل",P65)))</formula>
    </cfRule>
    <cfRule type="containsText" dxfId="106" priority="6" operator="containsText" text="مكتمل">
      <formula>NOT(ISERROR(SEARCH("مكتمل",P65)))</formula>
    </cfRule>
  </conditionalFormatting>
  <conditionalFormatting sqref="P70:P74">
    <cfRule type="containsText" dxfId="105" priority="3" operator="containsText" text="غير مكتمل">
      <formula>NOT(ISERROR(SEARCH("غير مكتمل",P70)))</formula>
    </cfRule>
    <cfRule type="containsText" dxfId="104" priority="4" operator="containsText" text="مكتمل">
      <formula>NOT(ISERROR(SEARCH("مكتمل",P70)))</formula>
    </cfRule>
  </conditionalFormatting>
  <conditionalFormatting sqref="P76:P81">
    <cfRule type="containsText" dxfId="103" priority="1" operator="containsText" text="غير مكتمل">
      <formula>NOT(ISERROR(SEARCH("غير مكتمل",P76)))</formula>
    </cfRule>
    <cfRule type="containsText" dxfId="102" priority="2" operator="containsText" text="مكتمل">
      <formula>NOT(ISERROR(SEARCH("مكتمل",P76)))</formula>
    </cfRule>
  </conditionalFormatting>
  <dataValidations count="2">
    <dataValidation type="list" allowBlank="1" showInputMessage="1" showErrorMessage="1" sqref="P17:P19 P21:P25 P27:P29 P31:P33 P40:P44 P46:P49 P51:P53 P55:P58 P60:P63 P65:P68 P70:P74 P12:P15 P35:P38 P76:P81">
      <formula1>"مكتمل,غير مكتمل"</formula1>
    </dataValidation>
    <dataValidation type="list" allowBlank="1" showInputMessage="1" showErrorMessage="1" sqref="D2:D1048576">
      <formula1>$L$5:$L$8</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634" operator="containsText" id="{75BFEA66-ED9B-4AAC-BC0A-2B5A10781608}">
            <xm:f>NOT(ISERROR(SEARCH($H$5,I11)))</xm:f>
            <xm:f>$H$5</xm:f>
            <x14:dxf>
              <fill>
                <patternFill>
                  <bgColor rgb="FF297B29"/>
                </patternFill>
              </fill>
            </x14:dxf>
          </x14:cfRule>
          <xm:sqref>I11</xm:sqref>
        </x14:conditionalFormatting>
        <x14:conditionalFormatting xmlns:xm="http://schemas.microsoft.com/office/excel/2006/main">
          <x14:cfRule type="containsText" priority="620" operator="containsText" id="{5EB18E8A-7AE8-446C-8105-1C3EE825F64C}">
            <xm:f>NOT(ISERROR(SEARCH($H$5,I16)))</xm:f>
            <xm:f>$H$5</xm:f>
            <x14:dxf>
              <fill>
                <patternFill>
                  <bgColor rgb="FF297B29"/>
                </patternFill>
              </fill>
            </x14:dxf>
          </x14:cfRule>
          <xm:sqref>I16</xm:sqref>
        </x14:conditionalFormatting>
        <x14:conditionalFormatting xmlns:xm="http://schemas.microsoft.com/office/excel/2006/main">
          <x14:cfRule type="containsText" priority="613" operator="containsText" id="{09E97815-1341-4A4D-9643-F377619F32E1}">
            <xm:f>NOT(ISERROR(SEARCH($H$5,I20)))</xm:f>
            <xm:f>$H$5</xm:f>
            <x14:dxf>
              <fill>
                <patternFill>
                  <bgColor rgb="FF297B29"/>
                </patternFill>
              </fill>
            </x14:dxf>
          </x14:cfRule>
          <xm:sqref>I20</xm:sqref>
        </x14:conditionalFormatting>
        <x14:conditionalFormatting xmlns:xm="http://schemas.microsoft.com/office/excel/2006/main">
          <x14:cfRule type="containsText" priority="606" operator="containsText" id="{6D2A6E3D-316C-4356-9EA7-52D8C4627743}">
            <xm:f>NOT(ISERROR(SEARCH($H$5,I26)))</xm:f>
            <xm:f>$H$5</xm:f>
            <x14:dxf>
              <fill>
                <patternFill>
                  <bgColor rgb="FF297B29"/>
                </patternFill>
              </fill>
            </x14:dxf>
          </x14:cfRule>
          <xm:sqref>I26</xm:sqref>
        </x14:conditionalFormatting>
        <x14:conditionalFormatting xmlns:xm="http://schemas.microsoft.com/office/excel/2006/main">
          <x14:cfRule type="containsText" priority="599" operator="containsText" id="{12D5E980-E34D-490E-94BF-04FE2B020BDA}">
            <xm:f>NOT(ISERROR(SEARCH($H$5,I34)))</xm:f>
            <xm:f>$H$5</xm:f>
            <x14:dxf>
              <fill>
                <patternFill>
                  <bgColor rgb="FF297B29"/>
                </patternFill>
              </fill>
            </x14:dxf>
          </x14:cfRule>
          <xm:sqref>I34</xm:sqref>
        </x14:conditionalFormatting>
        <x14:conditionalFormatting xmlns:xm="http://schemas.microsoft.com/office/excel/2006/main">
          <x14:cfRule type="containsText" priority="592" operator="containsText" id="{54AE9238-50C3-4408-BDFE-4D9E8FEB4F58}">
            <xm:f>NOT(ISERROR(SEARCH($H$5,I39)))</xm:f>
            <xm:f>$H$5</xm:f>
            <x14:dxf>
              <fill>
                <patternFill>
                  <bgColor rgb="FF297B29"/>
                </patternFill>
              </fill>
            </x14:dxf>
          </x14:cfRule>
          <xm:sqref>I39</xm:sqref>
        </x14:conditionalFormatting>
        <x14:conditionalFormatting xmlns:xm="http://schemas.microsoft.com/office/excel/2006/main">
          <x14:cfRule type="containsText" priority="585" operator="containsText" id="{0A3AFAAD-0824-46B6-BAB9-C12D73750A18}">
            <xm:f>NOT(ISERROR(SEARCH($H$5,I45)))</xm:f>
            <xm:f>$H$5</xm:f>
            <x14:dxf>
              <fill>
                <patternFill>
                  <bgColor rgb="FF297B29"/>
                </patternFill>
              </fill>
            </x14:dxf>
          </x14:cfRule>
          <xm:sqref>I45</xm:sqref>
        </x14:conditionalFormatting>
        <x14:conditionalFormatting xmlns:xm="http://schemas.microsoft.com/office/excel/2006/main">
          <x14:cfRule type="containsText" priority="578" operator="containsText" id="{F3EC82E9-A806-48DA-914A-9E8B74F81F98}">
            <xm:f>NOT(ISERROR(SEARCH($H$5,I50)))</xm:f>
            <xm:f>$H$5</xm:f>
            <x14:dxf>
              <fill>
                <patternFill>
                  <bgColor rgb="FF297B29"/>
                </patternFill>
              </fill>
            </x14:dxf>
          </x14:cfRule>
          <xm:sqref>I50 I54</xm:sqref>
        </x14:conditionalFormatting>
        <x14:conditionalFormatting xmlns:xm="http://schemas.microsoft.com/office/excel/2006/main">
          <x14:cfRule type="containsText" priority="571" operator="containsText" id="{A9E78DF2-4B7D-484C-B0DE-2580C128AC1D}">
            <xm:f>NOT(ISERROR(SEARCH($H$5,I59)))</xm:f>
            <xm:f>$H$5</xm:f>
            <x14:dxf>
              <fill>
                <patternFill>
                  <bgColor rgb="FF297B29"/>
                </patternFill>
              </fill>
            </x14:dxf>
          </x14:cfRule>
          <xm:sqref>I59 I64</xm:sqref>
        </x14:conditionalFormatting>
        <x14:conditionalFormatting xmlns:xm="http://schemas.microsoft.com/office/excel/2006/main">
          <x14:cfRule type="containsText" priority="557" operator="containsText" id="{5E9054A8-51D1-48AB-98F5-EBE2AAEFB146}">
            <xm:f>NOT(ISERROR(SEARCH($H$5,I69)))</xm:f>
            <xm:f>$H$5</xm:f>
            <x14:dxf>
              <fill>
                <patternFill>
                  <bgColor rgb="FF297B29"/>
                </patternFill>
              </fill>
            </x14:dxf>
          </x14:cfRule>
          <xm:sqref>I69</xm:sqref>
        </x14:conditionalFormatting>
        <x14:conditionalFormatting xmlns:xm="http://schemas.microsoft.com/office/excel/2006/main">
          <x14:cfRule type="containsText" priority="550" operator="containsText" id="{25B200F5-97C7-4211-90D9-4DAF84EC7106}">
            <xm:f>NOT(ISERROR(SEARCH($H$5,I75)))</xm:f>
            <xm:f>$H$5</xm:f>
            <x14:dxf>
              <fill>
                <patternFill>
                  <bgColor rgb="FF297B29"/>
                </patternFill>
              </fill>
            </x14:dxf>
          </x14:cfRule>
          <xm:sqref>I75</xm:sqref>
        </x14:conditionalFormatting>
        <x14:conditionalFormatting xmlns:xm="http://schemas.microsoft.com/office/excel/2006/main">
          <x14:cfRule type="containsText" priority="425" operator="containsText" id="{0DE51D07-EA6E-4403-B63E-8B2ABBADBFC1}">
            <xm:f>NOT(ISERROR(SEARCH($H$5,I30)))</xm:f>
            <xm:f>$H$5</xm:f>
            <x14:dxf>
              <fill>
                <patternFill>
                  <bgColor rgb="FF297B29"/>
                </patternFill>
              </fill>
            </x14:dxf>
          </x14:cfRule>
          <xm:sqref>I30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R26"/>
  <sheetViews>
    <sheetView zoomScale="71" zoomScaleNormal="71" workbookViewId="0">
      <selection activeCell="U5" sqref="U5"/>
    </sheetView>
  </sheetViews>
  <sheetFormatPr defaultRowHeight="15.75"/>
  <cols>
    <col min="3" max="3" width="10" customWidth="1"/>
    <col min="4" max="5" width="9.5" bestFit="1" customWidth="1"/>
    <col min="6" max="6" width="10.875" customWidth="1"/>
    <col min="7" max="7" width="9.5" bestFit="1" customWidth="1"/>
    <col min="8" max="8" width="9.875" customWidth="1"/>
    <col min="9" max="9" width="10.25" customWidth="1"/>
    <col min="10" max="10" width="13" customWidth="1"/>
    <col min="11" max="11" width="10" customWidth="1"/>
    <col min="12" max="12" width="10.25" customWidth="1"/>
    <col min="13" max="13" width="9.5" bestFit="1" customWidth="1"/>
    <col min="14" max="14" width="9.625" customWidth="1"/>
    <col min="15" max="15" width="10.25" customWidth="1"/>
    <col min="16" max="16" width="10.375" customWidth="1"/>
    <col min="17" max="17" width="17.5" customWidth="1"/>
    <col min="18" max="18" width="4.25" customWidth="1"/>
    <col min="19" max="19" width="14.875" customWidth="1"/>
  </cols>
  <sheetData>
    <row r="1" spans="2:18" ht="23.25" customHeight="1">
      <c r="B1" s="3"/>
      <c r="C1" s="170"/>
      <c r="D1" s="170"/>
      <c r="E1" s="170"/>
      <c r="F1" s="170"/>
      <c r="G1" s="170"/>
      <c r="H1" s="170"/>
      <c r="I1" s="170"/>
      <c r="J1" s="170"/>
      <c r="K1" s="170"/>
      <c r="L1" s="170"/>
      <c r="M1" s="170"/>
      <c r="N1" s="170"/>
      <c r="O1" s="170"/>
      <c r="P1" s="170"/>
      <c r="Q1" s="170"/>
      <c r="R1" s="3"/>
    </row>
    <row r="2" spans="2:18" ht="24.75" customHeight="1">
      <c r="B2" s="3"/>
      <c r="C2" s="76" t="s">
        <v>118</v>
      </c>
      <c r="D2" s="76"/>
      <c r="E2" s="76"/>
      <c r="F2" s="76"/>
      <c r="G2" s="76"/>
      <c r="H2" s="76"/>
      <c r="I2" s="76"/>
      <c r="J2" s="76"/>
      <c r="K2" s="76"/>
      <c r="L2" s="76"/>
      <c r="M2" s="76"/>
      <c r="N2" s="76"/>
      <c r="O2" s="76"/>
      <c r="P2" s="76"/>
      <c r="Q2" s="76"/>
      <c r="R2" s="3"/>
    </row>
    <row r="3" spans="2:18" ht="22.5" customHeight="1">
      <c r="B3" s="3"/>
      <c r="C3" s="171" t="s">
        <v>165</v>
      </c>
      <c r="D3" s="171"/>
      <c r="E3" s="171"/>
      <c r="F3" s="171"/>
      <c r="G3" s="171"/>
      <c r="H3" s="171"/>
      <c r="I3" s="171"/>
      <c r="J3" s="171"/>
      <c r="K3" s="171"/>
      <c r="L3" s="171"/>
      <c r="M3" s="171"/>
      <c r="N3" s="171"/>
      <c r="O3" s="171"/>
      <c r="P3" s="171"/>
      <c r="Q3" s="172"/>
      <c r="R3" s="3"/>
    </row>
    <row r="4" spans="2:18" ht="15.75" customHeight="1">
      <c r="B4" s="3"/>
      <c r="C4" s="173" t="s">
        <v>39</v>
      </c>
      <c r="D4" s="179" t="s">
        <v>44</v>
      </c>
      <c r="E4" s="181" t="s">
        <v>46</v>
      </c>
      <c r="F4" s="183" t="s">
        <v>50</v>
      </c>
      <c r="G4" s="185" t="s">
        <v>56</v>
      </c>
      <c r="H4" s="187" t="s">
        <v>61</v>
      </c>
      <c r="I4" s="189" t="s">
        <v>65</v>
      </c>
      <c r="J4" s="191" t="s">
        <v>71</v>
      </c>
      <c r="K4" s="193" t="s">
        <v>78</v>
      </c>
      <c r="L4" s="195" t="s">
        <v>83</v>
      </c>
      <c r="M4" s="197" t="s">
        <v>91</v>
      </c>
      <c r="N4" s="199" t="s">
        <v>92</v>
      </c>
      <c r="O4" s="168" t="s">
        <v>99</v>
      </c>
      <c r="P4" s="177" t="s">
        <v>105</v>
      </c>
      <c r="Q4" s="175" t="s">
        <v>24</v>
      </c>
      <c r="R4" s="3"/>
    </row>
    <row r="5" spans="2:18" ht="30.75" customHeight="1">
      <c r="B5" s="3"/>
      <c r="C5" s="174"/>
      <c r="D5" s="180"/>
      <c r="E5" s="182"/>
      <c r="F5" s="184"/>
      <c r="G5" s="186"/>
      <c r="H5" s="188"/>
      <c r="I5" s="190"/>
      <c r="J5" s="192"/>
      <c r="K5" s="194"/>
      <c r="L5" s="196"/>
      <c r="M5" s="198"/>
      <c r="N5" s="200"/>
      <c r="O5" s="169"/>
      <c r="P5" s="178"/>
      <c r="Q5" s="176"/>
      <c r="R5" s="3"/>
    </row>
    <row r="6" spans="2:18" ht="28.5" customHeight="1">
      <c r="B6" s="3"/>
      <c r="C6" s="2">
        <f>CPS!H11</f>
        <v>1</v>
      </c>
      <c r="D6" s="2">
        <f>CPS!H16</f>
        <v>1</v>
      </c>
      <c r="E6" s="2">
        <f>CPS!H20</f>
        <v>0.9</v>
      </c>
      <c r="F6" s="2">
        <f>CPS!H26</f>
        <v>1</v>
      </c>
      <c r="G6" s="2">
        <f>CPS!H30</f>
        <v>1</v>
      </c>
      <c r="H6" s="2">
        <f>CPS!H34</f>
        <v>1</v>
      </c>
      <c r="I6" s="2">
        <f>CPS!H39</f>
        <v>1</v>
      </c>
      <c r="J6" s="2">
        <f>CPS!H45</f>
        <v>1</v>
      </c>
      <c r="K6" s="2">
        <f>CPS!H50</f>
        <v>0.33333333333333331</v>
      </c>
      <c r="L6" s="2">
        <f>CPS!H54</f>
        <v>0.5</v>
      </c>
      <c r="M6" s="2">
        <f>CPS!H59</f>
        <v>0.375</v>
      </c>
      <c r="N6" s="2">
        <f>CPS!H64</f>
        <v>0.625</v>
      </c>
      <c r="O6" s="2">
        <f>CPS!H69</f>
        <v>0.5</v>
      </c>
      <c r="P6" s="2">
        <f>CPS!H75</f>
        <v>0.8</v>
      </c>
      <c r="Q6" s="2">
        <f>AVERAGE(C6:P6)</f>
        <v>0.78809523809523818</v>
      </c>
      <c r="R6" s="3"/>
    </row>
    <row r="7" spans="2:18">
      <c r="B7" s="3"/>
      <c r="R7" s="3"/>
    </row>
    <row r="8" spans="2:18">
      <c r="B8" s="3"/>
      <c r="R8" s="3"/>
    </row>
    <row r="9" spans="2:18">
      <c r="B9" s="3"/>
      <c r="R9" s="3"/>
    </row>
    <row r="10" spans="2:18">
      <c r="B10" s="3"/>
      <c r="R10" s="3"/>
    </row>
    <row r="11" spans="2:18">
      <c r="B11" s="3"/>
      <c r="R11" s="3"/>
    </row>
    <row r="12" spans="2:18">
      <c r="B12" s="3"/>
      <c r="R12" s="3"/>
    </row>
    <row r="13" spans="2:18">
      <c r="B13" s="3"/>
      <c r="R13" s="3"/>
    </row>
    <row r="14" spans="2:18">
      <c r="B14" s="3"/>
      <c r="R14" s="3"/>
    </row>
    <row r="15" spans="2:18">
      <c r="B15" s="3"/>
      <c r="R15" s="3"/>
    </row>
    <row r="16" spans="2:18">
      <c r="B16" s="3"/>
      <c r="R16" s="3"/>
    </row>
    <row r="17" spans="2:18">
      <c r="B17" s="3"/>
      <c r="R17" s="3"/>
    </row>
    <row r="18" spans="2:18">
      <c r="B18" s="3"/>
      <c r="R18" s="3"/>
    </row>
    <row r="19" spans="2:18">
      <c r="B19" s="3"/>
      <c r="R19" s="3"/>
    </row>
    <row r="20" spans="2:18">
      <c r="B20" s="3"/>
      <c r="R20" s="3"/>
    </row>
    <row r="21" spans="2:18">
      <c r="B21" s="3"/>
      <c r="R21" s="3"/>
    </row>
    <row r="22" spans="2:18">
      <c r="B22" s="3"/>
      <c r="R22" s="3"/>
    </row>
    <row r="23" spans="2:18">
      <c r="B23" s="3"/>
      <c r="R23" s="3"/>
    </row>
    <row r="24" spans="2:18">
      <c r="B24" s="3"/>
      <c r="R24" s="3"/>
    </row>
    <row r="25" spans="2:18">
      <c r="B25" s="3"/>
      <c r="C25" s="3"/>
      <c r="D25" s="3"/>
      <c r="E25" s="3"/>
      <c r="F25" s="3"/>
      <c r="G25" s="3"/>
      <c r="H25" s="3"/>
      <c r="I25" s="3"/>
      <c r="J25" s="3"/>
      <c r="K25" s="3"/>
      <c r="L25" s="3"/>
      <c r="M25" s="3"/>
      <c r="N25" s="3"/>
      <c r="O25" s="3"/>
      <c r="P25" s="3"/>
      <c r="Q25" s="3"/>
      <c r="R25" s="3"/>
    </row>
    <row r="26" spans="2:18">
      <c r="B26" s="3"/>
      <c r="C26" s="3"/>
      <c r="D26" s="3"/>
      <c r="E26" s="3"/>
      <c r="F26" s="3"/>
      <c r="G26" s="3"/>
      <c r="H26" s="3"/>
      <c r="I26" s="3"/>
      <c r="J26" s="3"/>
      <c r="K26" s="3"/>
      <c r="L26" s="3"/>
      <c r="M26" s="3"/>
      <c r="N26" s="3"/>
      <c r="O26" s="3"/>
      <c r="P26" s="3"/>
      <c r="Q26" s="3"/>
      <c r="R26" s="3"/>
    </row>
  </sheetData>
  <sheetProtection algorithmName="SHA-512" hashValue="EBmBxxcMarmwVJOhioxKLj07WMUvbglZRwT0yPQrsnfVK/l35ZOl9NONfNU00cH/E4o+wf7MuzvONuW2Kpyx+g==" saltValue="ZtaHOwj+h5+NPQrIXQRAKw==" spinCount="100000" sheet="1" objects="1" scenarios="1" selectLockedCells="1"/>
  <mergeCells count="17">
    <mergeCell ref="N4:N5"/>
    <mergeCell ref="O4:O5"/>
    <mergeCell ref="C1:Q1"/>
    <mergeCell ref="C3:Q3"/>
    <mergeCell ref="C4:C5"/>
    <mergeCell ref="Q4:Q5"/>
    <mergeCell ref="P4:P5"/>
    <mergeCell ref="D4:D5"/>
    <mergeCell ref="E4:E5"/>
    <mergeCell ref="F4:F5"/>
    <mergeCell ref="G4:G5"/>
    <mergeCell ref="H4:H5"/>
    <mergeCell ref="I4:I5"/>
    <mergeCell ref="J4:J5"/>
    <mergeCell ref="K4:K5"/>
    <mergeCell ref="L4:L5"/>
    <mergeCell ref="M4:M5"/>
  </mergeCells>
  <phoneticPr fontId="22" type="noConversion"/>
  <conditionalFormatting sqref="C6">
    <cfRule type="containsText" dxfId="89" priority="91" operator="containsText" text="N/A">
      <formula>NOT(ISERROR(SEARCH("N/A",C6)))</formula>
    </cfRule>
    <cfRule type="cellIs" dxfId="88" priority="92" operator="equal">
      <formula>0.8</formula>
    </cfRule>
    <cfRule type="cellIs" dxfId="87" priority="93" operator="greaterThan">
      <formula>0.8</formula>
    </cfRule>
    <cfRule type="cellIs" dxfId="86" priority="94" operator="greaterThan">
      <formula>0.5</formula>
    </cfRule>
    <cfRule type="cellIs" dxfId="85" priority="95" operator="equal">
      <formula>0.5</formula>
    </cfRule>
    <cfRule type="cellIs" dxfId="84" priority="96" operator="lessThan">
      <formula>0.5</formula>
    </cfRule>
  </conditionalFormatting>
  <conditionalFormatting sqref="D6">
    <cfRule type="containsText" dxfId="83" priority="85" operator="containsText" text="N/A">
      <formula>NOT(ISERROR(SEARCH("N/A",D6)))</formula>
    </cfRule>
    <cfRule type="cellIs" dxfId="82" priority="86" operator="equal">
      <formula>0.8</formula>
    </cfRule>
    <cfRule type="cellIs" dxfId="81" priority="87" operator="greaterThan">
      <formula>0.8</formula>
    </cfRule>
    <cfRule type="cellIs" dxfId="80" priority="88" operator="greaterThan">
      <formula>0.5</formula>
    </cfRule>
    <cfRule type="cellIs" dxfId="79" priority="89" operator="equal">
      <formula>0.5</formula>
    </cfRule>
    <cfRule type="cellIs" dxfId="78" priority="90" operator="lessThan">
      <formula>0.5</formula>
    </cfRule>
  </conditionalFormatting>
  <conditionalFormatting sqref="E6">
    <cfRule type="containsText" dxfId="77" priority="79" operator="containsText" text="N/A">
      <formula>NOT(ISERROR(SEARCH("N/A",E6)))</formula>
    </cfRule>
    <cfRule type="cellIs" dxfId="76" priority="80" operator="equal">
      <formula>0.8</formula>
    </cfRule>
    <cfRule type="cellIs" dxfId="75" priority="81" operator="greaterThan">
      <formula>0.8</formula>
    </cfRule>
    <cfRule type="cellIs" dxfId="74" priority="82" operator="greaterThan">
      <formula>0.5</formula>
    </cfRule>
    <cfRule type="cellIs" dxfId="73" priority="83" operator="equal">
      <formula>0.5</formula>
    </cfRule>
    <cfRule type="cellIs" dxfId="72" priority="84" operator="lessThan">
      <formula>0.5</formula>
    </cfRule>
  </conditionalFormatting>
  <conditionalFormatting sqref="F6">
    <cfRule type="containsText" dxfId="71" priority="73" operator="containsText" text="N/A">
      <formula>NOT(ISERROR(SEARCH("N/A",F6)))</formula>
    </cfRule>
    <cfRule type="cellIs" dxfId="70" priority="74" operator="equal">
      <formula>0.8</formula>
    </cfRule>
    <cfRule type="cellIs" dxfId="69" priority="75" operator="greaterThan">
      <formula>0.8</formula>
    </cfRule>
    <cfRule type="cellIs" dxfId="68" priority="76" operator="greaterThan">
      <formula>0.5</formula>
    </cfRule>
    <cfRule type="cellIs" dxfId="67" priority="77" operator="equal">
      <formula>0.5</formula>
    </cfRule>
    <cfRule type="cellIs" dxfId="66" priority="78" operator="lessThan">
      <formula>0.5</formula>
    </cfRule>
  </conditionalFormatting>
  <conditionalFormatting sqref="G6">
    <cfRule type="containsText" dxfId="65" priority="67" operator="containsText" text="N/A">
      <formula>NOT(ISERROR(SEARCH("N/A",G6)))</formula>
    </cfRule>
    <cfRule type="cellIs" dxfId="64" priority="68" operator="equal">
      <formula>0.8</formula>
    </cfRule>
    <cfRule type="cellIs" dxfId="63" priority="69" operator="greaterThan">
      <formula>0.8</formula>
    </cfRule>
    <cfRule type="cellIs" dxfId="62" priority="70" operator="greaterThan">
      <formula>0.5</formula>
    </cfRule>
    <cfRule type="cellIs" dxfId="61" priority="71" operator="equal">
      <formula>0.5</formula>
    </cfRule>
    <cfRule type="cellIs" dxfId="60" priority="72" operator="lessThan">
      <formula>0.5</formula>
    </cfRule>
  </conditionalFormatting>
  <conditionalFormatting sqref="H6">
    <cfRule type="containsText" dxfId="59" priority="61" operator="containsText" text="N/A">
      <formula>NOT(ISERROR(SEARCH("N/A",H6)))</formula>
    </cfRule>
    <cfRule type="cellIs" dxfId="58" priority="62" operator="equal">
      <formula>0.8</formula>
    </cfRule>
    <cfRule type="cellIs" dxfId="57" priority="63" operator="greaterThan">
      <formula>0.8</formula>
    </cfRule>
    <cfRule type="cellIs" dxfId="56" priority="64" operator="greaterThan">
      <formula>0.5</formula>
    </cfRule>
    <cfRule type="cellIs" dxfId="55" priority="65" operator="equal">
      <formula>0.5</formula>
    </cfRule>
    <cfRule type="cellIs" dxfId="54" priority="66" operator="lessThan">
      <formula>0.5</formula>
    </cfRule>
  </conditionalFormatting>
  <conditionalFormatting sqref="I6">
    <cfRule type="containsText" dxfId="53" priority="55" operator="containsText" text="N/A">
      <formula>NOT(ISERROR(SEARCH("N/A",I6)))</formula>
    </cfRule>
    <cfRule type="cellIs" dxfId="52" priority="56" operator="equal">
      <formula>0.8</formula>
    </cfRule>
    <cfRule type="cellIs" dxfId="51" priority="57" operator="greaterThan">
      <formula>0.8</formula>
    </cfRule>
    <cfRule type="cellIs" dxfId="50" priority="58" operator="greaterThan">
      <formula>0.5</formula>
    </cfRule>
    <cfRule type="cellIs" dxfId="49" priority="59" operator="equal">
      <formula>0.5</formula>
    </cfRule>
    <cfRule type="cellIs" dxfId="48" priority="60" operator="lessThan">
      <formula>0.5</formula>
    </cfRule>
  </conditionalFormatting>
  <conditionalFormatting sqref="J6">
    <cfRule type="containsText" dxfId="47" priority="43" operator="containsText" text="N/A">
      <formula>NOT(ISERROR(SEARCH("N/A",J6)))</formula>
    </cfRule>
    <cfRule type="cellIs" dxfId="46" priority="44" operator="equal">
      <formula>0.8</formula>
    </cfRule>
    <cfRule type="cellIs" dxfId="45" priority="45" operator="greaterThan">
      <formula>0.8</formula>
    </cfRule>
    <cfRule type="cellIs" dxfId="44" priority="46" operator="greaterThan">
      <formula>0.5</formula>
    </cfRule>
    <cfRule type="cellIs" dxfId="43" priority="47" operator="equal">
      <formula>0.5</formula>
    </cfRule>
    <cfRule type="cellIs" dxfId="42" priority="48" operator="lessThan">
      <formula>0.5</formula>
    </cfRule>
  </conditionalFormatting>
  <conditionalFormatting sqref="K6">
    <cfRule type="containsText" dxfId="41" priority="37" operator="containsText" text="N/A">
      <formula>NOT(ISERROR(SEARCH("N/A",K6)))</formula>
    </cfRule>
    <cfRule type="cellIs" dxfId="40" priority="38" operator="equal">
      <formula>0.8</formula>
    </cfRule>
    <cfRule type="cellIs" dxfId="39" priority="39" operator="greaterThan">
      <formula>0.8</formula>
    </cfRule>
    <cfRule type="cellIs" dxfId="38" priority="40" operator="greaterThan">
      <formula>0.5</formula>
    </cfRule>
    <cfRule type="cellIs" dxfId="37" priority="41" operator="equal">
      <formula>0.5</formula>
    </cfRule>
    <cfRule type="cellIs" dxfId="36" priority="42" operator="lessThan">
      <formula>0.5</formula>
    </cfRule>
  </conditionalFormatting>
  <conditionalFormatting sqref="L6">
    <cfRule type="containsText" dxfId="35" priority="31" operator="containsText" text="N/A">
      <formula>NOT(ISERROR(SEARCH("N/A",L6)))</formula>
    </cfRule>
    <cfRule type="cellIs" dxfId="34" priority="32" operator="equal">
      <formula>0.8</formula>
    </cfRule>
    <cfRule type="cellIs" dxfId="33" priority="33" operator="greaterThan">
      <formula>0.8</formula>
    </cfRule>
    <cfRule type="cellIs" dxfId="32" priority="34" operator="greaterThan">
      <formula>0.5</formula>
    </cfRule>
    <cfRule type="cellIs" dxfId="31" priority="35" operator="equal">
      <formula>0.5</formula>
    </cfRule>
    <cfRule type="cellIs" dxfId="30" priority="36" operator="lessThan">
      <formula>0.5</formula>
    </cfRule>
  </conditionalFormatting>
  <conditionalFormatting sqref="M6">
    <cfRule type="containsText" dxfId="29" priority="25" operator="containsText" text="N/A">
      <formula>NOT(ISERROR(SEARCH("N/A",M6)))</formula>
    </cfRule>
    <cfRule type="cellIs" dxfId="28" priority="26" operator="equal">
      <formula>0.8</formula>
    </cfRule>
    <cfRule type="cellIs" dxfId="27" priority="27" operator="greaterThan">
      <formula>0.8</formula>
    </cfRule>
    <cfRule type="cellIs" dxfId="26" priority="28" operator="greaterThan">
      <formula>0.5</formula>
    </cfRule>
    <cfRule type="cellIs" dxfId="25" priority="29" operator="equal">
      <formula>0.5</formula>
    </cfRule>
    <cfRule type="cellIs" dxfId="24" priority="30" operator="lessThan">
      <formula>0.5</formula>
    </cfRule>
  </conditionalFormatting>
  <conditionalFormatting sqref="N6">
    <cfRule type="containsText" dxfId="23" priority="19" operator="containsText" text="N/A">
      <formula>NOT(ISERROR(SEARCH("N/A",N6)))</formula>
    </cfRule>
    <cfRule type="cellIs" dxfId="22" priority="20" operator="equal">
      <formula>0.8</formula>
    </cfRule>
    <cfRule type="cellIs" dxfId="21" priority="21" operator="greaterThan">
      <formula>0.8</formula>
    </cfRule>
    <cfRule type="cellIs" dxfId="20" priority="22" operator="greaterThan">
      <formula>0.5</formula>
    </cfRule>
    <cfRule type="cellIs" dxfId="19" priority="23" operator="equal">
      <formula>0.5</formula>
    </cfRule>
    <cfRule type="cellIs" dxfId="18" priority="24" operator="lessThan">
      <formula>0.5</formula>
    </cfRule>
  </conditionalFormatting>
  <conditionalFormatting sqref="O6">
    <cfRule type="containsText" dxfId="17" priority="13" operator="containsText" text="N/A">
      <formula>NOT(ISERROR(SEARCH("N/A",O6)))</formula>
    </cfRule>
    <cfRule type="cellIs" dxfId="16" priority="14" operator="equal">
      <formula>0.8</formula>
    </cfRule>
    <cfRule type="cellIs" dxfId="15" priority="15" operator="greaterThan">
      <formula>0.8</formula>
    </cfRule>
    <cfRule type="cellIs" dxfId="14" priority="16" operator="greaterThan">
      <formula>0.5</formula>
    </cfRule>
    <cfRule type="cellIs" dxfId="13" priority="17" operator="equal">
      <formula>0.5</formula>
    </cfRule>
    <cfRule type="cellIs" dxfId="12" priority="18" operator="lessThan">
      <formula>0.5</formula>
    </cfRule>
  </conditionalFormatting>
  <conditionalFormatting sqref="P6">
    <cfRule type="containsText" dxfId="11" priority="7" operator="containsText" text="N/A">
      <formula>NOT(ISERROR(SEARCH("N/A",P6)))</formula>
    </cfRule>
    <cfRule type="cellIs" dxfId="10" priority="8" operator="equal">
      <formula>0.8</formula>
    </cfRule>
    <cfRule type="cellIs" dxfId="9" priority="9" operator="greaterThan">
      <formula>0.8</formula>
    </cfRule>
    <cfRule type="cellIs" dxfId="8" priority="10" operator="greaterThan">
      <formula>0.5</formula>
    </cfRule>
    <cfRule type="cellIs" dxfId="7" priority="11" operator="equal">
      <formula>0.5</formula>
    </cfRule>
    <cfRule type="cellIs" dxfId="6" priority="12" operator="lessThan">
      <formula>0.5</formula>
    </cfRule>
  </conditionalFormatting>
  <conditionalFormatting sqref="Q6">
    <cfRule type="containsText" dxfId="5" priority="1" operator="containsText" text="N/A">
      <formula>NOT(ISERROR(SEARCH("N/A",Q6)))</formula>
    </cfRule>
    <cfRule type="cellIs" dxfId="4" priority="2" operator="equal">
      <formula>0.8</formula>
    </cfRule>
    <cfRule type="cellIs" dxfId="3" priority="3" operator="greaterThan">
      <formula>0.8</formula>
    </cfRule>
    <cfRule type="cellIs" dxfId="2" priority="4" operator="greaterThan">
      <formula>0.5</formula>
    </cfRule>
    <cfRule type="cellIs" dxfId="1" priority="5" operator="equal">
      <formula>0.5</formula>
    </cfRule>
    <cfRule type="cellIs" dxfId="0" priority="6" operator="lessThan">
      <formula>0.5</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CPS</vt:lpstr>
      <vt:lpstr>ACC dashboard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Eissa.Hassan@gahar.gov.eg</dc:creator>
  <cp:lastModifiedBy>Mohammed Saber</cp:lastModifiedBy>
  <dcterms:created xsi:type="dcterms:W3CDTF">2016-02-10T04:36:21Z</dcterms:created>
  <dcterms:modified xsi:type="dcterms:W3CDTF">2022-02-22T10:04:04Z</dcterms:modified>
</cp:coreProperties>
</file>